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36" documentId="13_ncr:1_{F6CB121F-512D-4AA6-A0C1-0FB36C537598}" xr6:coauthVersionLast="47" xr6:coauthVersionMax="47" xr10:uidLastSave="{4AAD9A39-0879-4E60-A207-C01BFB832EB4}"/>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<sst xmlns="http://schemas.openxmlformats.org/spreadsheetml/2006/main" count="180301" uniqueCount="39135">
  <si>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</si>
  <si>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</si>
  <si>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</si>
  <si>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</si>
  <si>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</si>
  <si>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</si>
  <si>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</si>
  <si>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</si>
  <si>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</si>
  <si>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</si>
  <si>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</si>
  <si>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</si>
  <si>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</si>
  <si>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</si>
  <si>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</si>
  <si>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</si>
  <si>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</si>
  <si>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</si>
  <si>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</si>
  <si>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</si>
  <si>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</si>
  <si>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</si>
  <si>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</si>
  <si>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</si>
  <si>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</si>
  <si>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</si>
  <si>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</si>
  <si>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</si>
  <si>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</si>
  <si>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</si>
  <si>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</si>
  <si>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</si>
  <si>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</si>
  <si>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</si>
  <si>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</si>
  <si>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</si>
  <si>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</si>
  <si>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</si>
  <si>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</si>
  <si>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</si>
  <si>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</si>
  <si>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</si>
  <si>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</si>
  <si>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</si>
  <si>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</si>
  <si>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</si>
  <si>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</si>
  <si>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</si>
  <si>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</si>
  <si>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</si>
  <si>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</si>
  <si>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</si>
  <si>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</si>
  <si>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</si>
  <si>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</si>
  <si>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</si>
  <si>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</si>
  <si>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</si>
  <si>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</si>
  <si>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</si>
  <si>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</si>
  <si>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</si>
  <si>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</si>
  <si>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</si>
  <si>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</si>
  <si>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</si>
  <si>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</si>
  <si>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</si>
  <si>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</si>
  <si>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</si>
  <si>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</si>
  <si>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</si>
  <si>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</si>
  <si>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</si>
  <si>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</si>
  <si>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</si>
  <si>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</si>
  <si>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</si>
  <si>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</si>
  <si>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</si>
  <si>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</si>
  <si>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</si>
  <si>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</si>
  <si>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</si>
  <si>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</si>
  <si>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</si>
  <si>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</si>
  <si>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</si>
  <si>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</si>
  <si>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</si>
  <si>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</si>
  <si>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</si>
  <si>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</si>
  <si>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</si>
  <si>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</si>
  <si>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</si>
  <si>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</si>
  <si>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</si>
  <si>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</si>
  <si>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</si>
  <si>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</si>
  <si>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</si>
  <si>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</si>
  <si>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</si>
  <si>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</si>
  <si>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</si>
  <si>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</si>
  <si>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</si>
  <si>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</si>
  <si>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</si>
  <si>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</si>
  <si>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</si>
  <si>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</si>
  <si>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</si>
  <si>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</si>
  <si>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</si>
  <si>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</si>
  <si>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</si>
  <si>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</si>
  <si>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</si>
  <si>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</si>
  <si>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</si>
  <si>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</si>
  <si>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</si>
  <si>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</si>
  <si>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</si>
  <si>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</si>
  <si>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</si>
  <si>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</si>
  <si>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</si>
  <si>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</si>
  <si>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</si>
  <si>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</si>
  <si>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</si>
  <si>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</si>
  <si>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</si>
  <si>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</si>
  <si>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</si>
  <si>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</si>
  <si>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</si>
  <si>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</si>
  <si>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</si>
  <si>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</si>
  <si>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</si>
  <si>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</si>
  <si>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</si>
  <si>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</si>
  <si>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</si>
  <si>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</si>
  <si>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</si>
  <si>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</si>
  <si>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</si>
  <si>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</si>
  <si>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</si>
  <si>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</si>
  <si>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</si>
  <si>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</si>
  <si>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</si>
  <si>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</si>
  <si>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</si>
  <si>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</si>
  <si>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</si>
  <si>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</si>
  <si>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</si>
  <si>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</si>
  <si>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</si>
  <si>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</si>
  <si>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</si>
  <si>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</si>
  <si>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</si>
  <si>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</si>
  <si>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</si>
  <si>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</si>
  <si>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</si>
  <si>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</si>
  <si>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</si>
  <si>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</si>
  <si>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</si>
  <si>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</si>
  <si>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</si>
  <si>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</si>
  <si>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</si>
  <si>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</si>
  <si>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</si>
  <si>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</si>
  <si>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</si>
  <si>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</si>
  <si>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</si>
  <si>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</si>
  <si>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</si>
  <si>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</si>
  <si>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</si>
  <si>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</si>
  <si>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</si>
  <si>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</si>
  <si>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</si>
  <si>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</si>
  <si>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</si>
  <si>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</si>
  <si>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</si>
  <si>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</si>
  <si>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</si>
  <si>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</si>
  <si>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</si>
  <si>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</si>
  <si>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</si>
  <si>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</si>
  <si>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</si>
  <si>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</si>
  <si>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</si>
  <si>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</si>
  <si>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</si>
  <si>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</si>
  <si>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</si>
  <si>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</si>
  <si>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</si>
  <si>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</si>
  <si>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</si>
  <si>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</si>
  <si>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</si>
  <si>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</si>
  <si>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</si>
  <si>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</si>
  <si>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</si>
  <si>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</si>
  <si>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</si>
  <si>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</si>
  <si>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</si>
  <si>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</si>
  <si>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</si>
  <si>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</si>
  <si>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</si>
  <si>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</si>
  <si>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</si>
  <si>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</si>
  <si>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</si>
  <si>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</si>
  <si>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</si>
  <si>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</si>
  <si>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</si>
  <si>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</si>
  <si>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</si>
  <si>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</si>
  <si>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</si>
  <si>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</si>
  <si>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</si>
  <si>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</si>
  <si>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</si>
  <si>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</si>
  <si>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</si>
  <si>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</si>
  <si>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</si>
  <si>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</si>
  <si>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</si>
  <si>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</si>
  <si>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</si>
  <si>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</si>
  <si>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</si>
  <si>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</si>
  <si>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</si>
  <si>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</si>
  <si>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</si>
  <si>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</si>
  <si>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</si>
  <si>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</si>
  <si>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</si>
  <si>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</si>
  <si>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</si>
  <si>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</si>
  <si>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</si>
  <si>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</si>
  <si>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</si>
  <si>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</si>
  <si>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</si>
  <si>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</si>
  <si>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</si>
  <si>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</si>
  <si>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</si>
  <si>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</si>
  <si>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</si>
  <si>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</si>
  <si>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</si>
  <si>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</si>
  <si>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</si>
  <si>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</si>
  <si>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</si>
  <si>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</si>
  <si>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</si>
  <si>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</si>
  <si>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</si>
  <si>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</si>
  <si>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</si>
  <si>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</si>
  <si>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</si>
  <si>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</si>
  <si>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</si>
  <si>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</si>
  <si>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</si>
  <si>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</si>
  <si>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</si>
  <si>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</si>
  <si>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</si>
  <si>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</si>
  <si>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</si>
  <si>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</si>
  <si>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</si>
  <si>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</si>
  <si>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</si>
  <si>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</si>
  <si>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</si>
  <si>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</si>
  <si>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</si>
  <si>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</si>
  <si>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</si>
  <si>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</si>
  <si>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</si>
  <si>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</si>
  <si>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</si>
  <si>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</si>
  <si>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</si>
  <si>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</si>
  <si>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</si>
  <si>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</si>
  <si>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</si>
  <si>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</si>
  <si>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</si>
  <si>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</si>
  <si>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</si>
  <si>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</si>
  <si>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</si>
  <si>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</si>
  <si>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</si>
  <si>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</si>
  <si>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</si>
  <si>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</si>
  <si>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</si>
  <si>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</si>
  <si>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</si>
  <si>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</si>
  <si>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</si>
  <si>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</si>
  <si>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</si>
  <si>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</si>
  <si>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</si>
  <si>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</si>
  <si>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</si>
  <si>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</si>
  <si>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</si>
  <si>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</si>
  <si>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</si>
  <si>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</si>
  <si>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</si>
  <si>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</si>
  <si>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</si>
  <si>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</si>
  <si>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</si>
  <si>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</si>
  <si>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</si>
  <si>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</si>
  <si>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</si>
  <si>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</si>
  <si>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</si>
  <si>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</si>
  <si>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</si>
  <si>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</si>
  <si>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</si>
  <si>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</si>
  <si>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</si>
  <si>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</si>
  <si>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</si>
  <si>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</si>
  <si>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</si>
  <si>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</si>
  <si>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</si>
  <si>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</si>
  <si>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</si>
  <si>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</si>
  <si>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</si>
  <si>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</si>
  <si>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</si>
  <si>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</si>
  <si>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</si>
  <si>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</si>
  <si>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</si>
  <si>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</si>
  <si>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</si>
  <si>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</si>
  <si>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</si>
  <si>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</si>
  <si>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</si>
  <si>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</si>
  <si>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</si>
  <si>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</si>
  <si>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</si>
  <si>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</si>
  <si>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</si>
  <si>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</si>
  <si>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</si>
  <si>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</si>
  <si>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</si>
  <si>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</si>
  <si>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</si>
  <si>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</si>
  <si>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</si>
  <si>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</si>
  <si>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</si>
  <si>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</si>
  <si>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</si>
  <si>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</si>
  <si>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</si>
  <si>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</si>
  <si>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</si>
  <si>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</si>
  <si>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</si>
  <si>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</si>
  <si>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</si>
  <si>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</si>
  <si>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</si>
  <si>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</si>
  <si>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</si>
  <si>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</si>
  <si>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</si>
  <si>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</si>
  <si>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</si>
  <si>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</si>
  <si>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</si>
  <si>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</si>
  <si>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</si>
  <si>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</si>
  <si>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</si>
  <si>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</si>
  <si>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</si>
  <si>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</si>
  <si>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</si>
  <si>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</si>
  <si>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</si>
  <si>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</si>
  <si>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</si>
  <si>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</si>
  <si>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</si>
  <si>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</si>
  <si>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</si>
  <si>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</si>
  <si>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</si>
  <si>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</si>
  <si>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</si>
  <si>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</si>
  <si>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</si>
  <si>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</si>
  <si>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</si>
  <si>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</si>
  <si>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</si>
  <si>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</si>
  <si>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</si>
  <si>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</si>
  <si>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</si>
  <si>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</si>
  <si>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</si>
  <si>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</si>
  <si>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</si>
  <si>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</si>
  <si>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</si>
  <si>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</si>
  <si>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</si>
  <si>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</si>
  <si>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</si>
  <si>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</si>
  <si>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</si>
  <si>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</si>
  <si>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</si>
  <si>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</si>
  <si>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</si>
  <si>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</si>
  <si>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</si>
  <si>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</si>
  <si>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</si>
  <si>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</si>
  <si>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</si>
  <si>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</si>
  <si>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</si>
  <si>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</si>
  <si>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</si>
  <si>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</si>
  <si>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</si>
  <si>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</si>
  <si>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</si>
  <si>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</si>
  <si>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</si>
  <si>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</si>
  <si>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</si>
  <si>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</si>
  <si>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</si>
  <si>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</si>
  <si>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</si>
  <si>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</si>
  <si>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</si>
  <si>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</si>
  <si>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</si>
  <si>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</si>
  <si>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</si>
  <si>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</si>
  <si>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</si>
  <si>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</si>
  <si>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</si>
  <si>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</si>
  <si>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</si>
  <si>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</si>
  <si>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</si>
  <si>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</si>
  <si>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</si>
  <si>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</si>
  <si>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</si>
  <si>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</si>
  <si>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</si>
  <si>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</si>
  <si>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</si>
  <si>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</si>
  <si>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</si>
  <si>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</si>
  <si>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</si>
  <si>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</si>
  <si>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</si>
  <si>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</si>
  <si>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</si>
  <si>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</si>
  <si>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</si>
  <si>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</si>
  <si>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</si>
  <si>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</si>
  <si>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</si>
  <si>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</si>
  <si>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</si>
  <si>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</si>
  <si>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</si>
  <si>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</si>
  <si>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</si>
  <si>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</si>
  <si>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</si>
  <si>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</si>
  <si>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</si>
  <si>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</si>
  <si>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</si>
  <si>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</si>
  <si>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</si>
  <si>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</si>
  <si>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</si>
  <si>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</si>
  <si>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</si>
  <si>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</si>
  <si>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</si>
  <si>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</si>
  <si>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</si>
  <si>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</si>
  <si>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</si>
  <si>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</si>
  <si>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</si>
  <si>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</si>
  <si>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</si>
  <si>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</si>
  <si>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</si>
  <si>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</si>
  <si>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</si>
  <si>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</si>
  <si>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</si>
  <si>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</si>
  <si>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</si>
  <si>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</si>
  <si>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</si>
  <si>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</si>
  <si>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</si>
  <si>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</si>
  <si>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</si>
  <si>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</si>
  <si>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</si>
  <si>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</si>
  <si>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</si>
  <si>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</si>
  <si>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</si>
  <si>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</si>
  <si>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</si>
  <si>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</si>
  <si>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</si>
  <si>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</si>
  <si>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</si>
  <si>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</si>
  <si>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</si>
  <si>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</si>
  <si>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</si>
  <si>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</si>
  <si>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</si>
  <si>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</si>
  <si>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</si>
  <si>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</si>
  <si>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</si>
  <si>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</si>
  <si>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</si>
  <si>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</si>
  <si>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</si>
  <si>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</si>
  <si>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</si>
  <si>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</si>
  <si>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</si>
  <si>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</si>
  <si>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</si>
  <si>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</si>
  <si>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</si>
  <si>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</si>
  <si>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</si>
  <si>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</si>
  <si>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</si>
  <si>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</si>
  <si>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</si>
  <si>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</si>
  <si>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</si>
  <si>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</si>
  <si>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</si>
  <si>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</si>
  <si>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</si>
  <si>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</si>
  <si>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</si>
  <si>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</si>
  <si>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</si>
  <si>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</si>
  <si>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</si>
  <si>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</si>
  <si>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</si>
  <si>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</si>
  <si>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</si>
  <si>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</si>
  <si>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</si>
  <si>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</si>
  <si>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</si>
  <si>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</si>
  <si>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</si>
  <si>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</si>
  <si>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</si>
  <si>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</si>
  <si>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</si>
  <si>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</si>
  <si>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</si>
  <si>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</si>
  <si>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</si>
  <si>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</si>
  <si>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</si>
  <si>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</si>
  <si>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</si>
  <si>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</si>
  <si>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</si>
  <si>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</si>
  <si>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</si>
  <si>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</si>
  <si>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</si>
  <si>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</si>
  <si>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</si>
  <si>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</si>
  <si>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</si>
  <si>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</si>
  <si>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</si>
  <si>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</si>
  <si>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</si>
  <si>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</si>
  <si>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</si>
  <si>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</si>
  <si>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</si>
  <si>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</si>
  <si>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</si>
  <si>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</si>
  <si>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</si>
  <si>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</si>
  <si>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</si>
  <si>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</si>
  <si>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</si>
  <si>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</si>
  <si>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</si>
  <si>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</si>
  <si>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</si>
  <si>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</si>
  <si>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</si>
  <si>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</si>
  <si>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</si>
  <si>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</si>
  <si>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</si>
  <si>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</si>
  <si>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</si>
  <si>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</si>
  <si>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</si>
  <si>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</si>
  <si>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</si>
  <si>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</si>
  <si>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</si>
  <si>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</si>
  <si>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</si>
  <si>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</si>
  <si>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</si>
  <si>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</si>
  <si>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</si>
  <si>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</si>
  <si>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</si>
  <si>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</si>
  <si>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</si>
  <si>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</si>
  <si>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</si>
  <si>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</si>
  <si>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</si>
  <si>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</si>
  <si>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</si>
  <si>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</si>
  <si>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</si>
  <si>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</si>
  <si>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</si>
  <si>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</si>
  <si>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</si>
  <si>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</si>
  <si>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</si>
  <si>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</si>
  <si>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</si>
  <si>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</si>
  <si>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</si>
  <si>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</si>
  <si>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</si>
  <si>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</si>
  <si>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</si>
  <si>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</si>
  <si>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</si>
  <si>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</si>
  <si>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</si>
  <si>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</si>
  <si>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</si>
  <si>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</si>
  <si>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</si>
  <si>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</si>
  <si>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</si>
  <si>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</si>
  <si>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</si>
  <si>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</si>
  <si>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</si>
  <si>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</si>
  <si>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</si>
  <si>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</si>
  <si>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</si>
  <si>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</si>
  <si>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</si>
  <si>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</si>
  <si>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</si>
  <si>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</si>
  <si>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</si>
  <si>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</si>
  <si>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</si>
  <si>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</si>
  <si>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</si>
  <si>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</si>
  <si>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</si>
  <si>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</si>
  <si>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</si>
  <si>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</si>
  <si>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</si>
  <si>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</si>
  <si>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</si>
  <si>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</si>
  <si>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</si>
  <si>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</si>
  <si>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</si>
  <si>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</si>
  <si>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</si>
  <si>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</si>
  <si>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</si>
  <si>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</si>
  <si>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</si>
  <si>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</si>
  <si>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</si>
  <si>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</si>
  <si>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</si>
  <si>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</si>
  <si>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</si>
  <si>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</si>
  <si>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</si>
  <si>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</si>
  <si>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</si>
  <si>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</si>
  <si>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</si>
  <si>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</si>
  <si>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</si>
  <si>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</si>
  <si>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</si>
  <si>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</si>
  <si>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</si>
  <si>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</si>
  <si>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</si>
  <si>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</si>
  <si>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</si>
  <si>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</si>
  <si>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</si>
  <si>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</si>
  <si>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</si>
  <si>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</si>
  <si>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</si>
  <si>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</si>
  <si>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</si>
  <si>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</si>
  <si>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</si>
  <si>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</si>
  <si>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</si>
  <si>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</si>
  <si>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</si>
  <si>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</si>
  <si>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</si>
  <si>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</si>
  <si>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</si>
  <si>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</si>
  <si>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</si>
  <si>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</si>
  <si>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</si>
  <si>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</si>
  <si>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</si>
  <si>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</si>
  <si>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</si>
  <si>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</si>
  <si>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</si>
  <si>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</si>
  <si>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</si>
  <si>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</si>
  <si>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</si>
  <si>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</si>
  <si>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</si>
  <si>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</si>
  <si>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</si>
  <si>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</si>
  <si>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</si>
  <si>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</si>
  <si>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</si>
  <si>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</si>
  <si>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</si>
  <si>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</si>
  <si>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</si>
  <si>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</si>
  <si>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</si>
  <si>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</si>
  <si>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</si>
  <si>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</si>
  <si>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</si>
  <si>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</si>
  <si>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</si>
  <si>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</si>
  <si>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</si>
  <si>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</si>
  <si>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</si>
  <si>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</si>
  <si>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</si>
  <si>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</si>
  <si>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</si>
  <si>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</si>
  <si>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</si>
  <si>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</si>
  <si>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</si>
  <si>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</si>
  <si>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</si>
  <si>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</si>
  <si>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</si>
  <si>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</si>
  <si>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</si>
  <si>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</si>
  <si>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</si>
  <si>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</si>
  <si>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</si>
  <si>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</si>
  <si>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</si>
  <si>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</si>
  <si>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</si>
  <si>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</si>
  <si>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</si>
  <si>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</si>
  <si>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</si>
  <si>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</si>
  <si>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</si>
  <si>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</si>
  <si>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</si>
  <si>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</si>
  <si>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</si>
  <si>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</si>
  <si>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</si>
  <si>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</si>
  <si>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</si>
  <si>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</si>
  <si>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</si>
  <si>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</si>
  <si>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</si>
  <si>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</si>
  <si>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</si>
  <si>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</si>
  <si>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</si>
  <si>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</si>
  <si>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</si>
  <si>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</si>
  <si>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</si>
  <si>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</si>
  <si>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</si>
  <si>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</si>
  <si>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</si>
  <si>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</si>
  <si>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</si>
  <si>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</si>
  <si>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</si>
  <si>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</si>
  <si>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</si>
  <si>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</si>
  <si>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</si>
  <si>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</si>
  <si>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</si>
  <si>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</si>
  <si>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</si>
  <si>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</si>
  <si>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</si>
  <si>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</si>
  <si>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</si>
  <si>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</si>
  <si>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</si>
  <si>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</si>
  <si>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</si>
  <si>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</si>
  <si>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</si>
  <si>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</si>
  <si>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</si>
  <si>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</si>
  <si>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</si>
  <si>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</si>
  <si>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</si>
  <si>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</si>
  <si>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</si>
  <si>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</si>
  <si>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</si>
  <si>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</si>
  <si>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</si>
  <si>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</si>
  <si>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</si>
  <si>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</si>
  <si>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</si>
  <si>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</si>
  <si>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</si>
  <si>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</si>
  <si>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</si>
  <si>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</si>
  <si>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</si>
  <si>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</si>
  <si>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</si>
  <si>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</si>
  <si>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</si>
  <si>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</si>
  <si>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</si>
  <si>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</si>
  <si>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</si>
  <si>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</si>
  <si>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</si>
  <si>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</si>
  <si>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</si>
  <si>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</si>
  <si>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</si>
  <si>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</si>
  <si>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</si>
  <si>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</si>
  <si>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</si>
  <si>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</si>
  <si>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</si>
  <si>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</si>
  <si>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</si>
  <si>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</si>
  <si>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</si>
  <si>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</si>
  <si>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</si>
  <si>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</si>
  <si>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</si>
  <si>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</si>
  <si>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</si>
  <si>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</si>
  <si>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</si>
  <si>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</si>
  <si>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</si>
  <si>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</si>
  <si>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</si>
  <si>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</si>
  <si>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</si>
  <si>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</si>
  <si>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</si>
  <si>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</si>
  <si>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</si>
  <si>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</si>
  <si>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</si>
  <si>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</si>
  <si>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</si>
  <si>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</si>
  <si>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</si>
  <si>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</si>
  <si>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</si>
  <si>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</si>
  <si>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</si>
  <si>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</si>
  <si>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</si>
  <si>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</si>
  <si>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</si>
  <si>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</si>
  <si>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</si>
  <si>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</si>
  <si>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</si>
  <si>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</si>
  <si>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</si>
  <si>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</si>
  <si>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</si>
  <si>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</si>
  <si>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</si>
  <si>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</si>
  <si>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</si>
  <si>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</si>
  <si>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</si>
  <si>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</si>
  <si>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</si>
  <si>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</si>
  <si>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</si>
  <si>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</si>
  <si>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</si>
  <si>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</si>
  <si>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</si>
  <si>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</si>
  <si>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</si>
  <si>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</si>
  <si>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</si>
  <si>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</si>
  <si>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</si>
  <si>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</si>
  <si>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</si>
  <si>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</si>
  <si>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</si>
  <si>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</si>
  <si>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</si>
  <si>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</si>
  <si>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</si>
  <si>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</si>
  <si>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</si>
  <si>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</si>
  <si>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</si>
  <si>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</si>
  <si>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</si>
  <si>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</si>
  <si>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</si>
  <si>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</si>
  <si>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</si>
  <si>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</si>
  <si>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</si>
  <si>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</si>
  <si>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</si>
  <si>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</si>
  <si>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</si>
  <si>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</si>
  <si>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</si>
  <si>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</si>
  <si>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</si>
  <si>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</si>
  <si>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</si>
  <si>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</si>
  <si>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</si>
  <si>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</si>
  <si>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</si>
  <si>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</si>
  <si>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</si>
  <si>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</si>
  <si>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</si>
  <si>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</si>
  <si>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</si>
  <si>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</si>
  <si>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</si>
  <si>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</si>
  <si>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</si>
  <si>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</si>
  <si>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</si>
  <si>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</si>
  <si>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</si>
  <si>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</si>
  <si>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</si>
  <si>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</si>
  <si>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</si>
  <si>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</si>
  <si>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</si>
  <si>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</si>
  <si>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</si>
  <si>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</si>
  <si>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</si>
  <si>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</si>
  <si>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</si>
  <si>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</si>
  <si>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</si>
  <si>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</si>
  <si>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</si>
  <si>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</si>
  <si>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</si>
  <si>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</si>
  <si>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</si>
  <si>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</si>
  <si>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</si>
  <si>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</si>
  <si>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</si>
  <si>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</si>
  <si>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</si>
  <si>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</si>
  <si>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</si>
  <si>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</si>
  <si>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</si>
  <si>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</si>
  <si>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</si>
  <si>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</si>
  <si>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</si>
  <si>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</si>
  <si>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</si>
  <si>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</si>
  <si>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</si>
  <si>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</si>
  <si>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</si>
  <si>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</si>
  <si>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</si>
  <si>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</si>
  <si>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</si>
  <si>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</si>
  <si>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</si>
  <si>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</si>
  <si>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</si>
  <si>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</si>
  <si>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</si>
  <si>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</si>
  <si>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</si>
  <si>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</si>
  <si>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</si>
  <si>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</si>
  <si>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</si>
  <si>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</si>
  <si>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</si>
  <si>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</si>
  <si>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</si>
  <si>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</si>
  <si>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</si>
  <si>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</si>
  <si>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</si>
  <si>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</si>
  <si>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</si>
  <si>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</si>
  <si>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</si>
  <si>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</si>
  <si>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</si>
  <si>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</si>
  <si>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</si>
  <si>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</si>
  <si>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</si>
  <si>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</si>
  <si>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</si>
  <si>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</si>
  <si>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</si>
  <si>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</si>
  <si>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</si>
  <si>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</si>
  <si>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</si>
  <si>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</si>
  <si>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</si>
  <si>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</si>
  <si>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</si>
  <si>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</si>
  <si>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</si>
  <si>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</si>
  <si>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</si>
  <si>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</si>
  <si>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</si>
  <si>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</si>
  <si>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</si>
  <si>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</si>
  <si>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</si>
  <si>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</si>
  <si>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</si>
  <si>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</si>
  <si>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</si>
  <si>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</si>
  <si>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</si>
  <si>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</si>
  <si>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</si>
  <si>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</si>
  <si>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</si>
  <si>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</si>
  <si>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</si>
  <si>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</si>
  <si>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</si>
  <si>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</si>
  <si>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</si>
  <si>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</si>
  <si>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</si>
  <si>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</si>
  <si>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</si>
  <si>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</si>
  <si>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</si>
  <si>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</si>
  <si>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</si>
  <si>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</si>
  <si>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</si>
  <si>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</si>
  <si>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</si>
  <si>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</si>
  <si>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</si>
  <si>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</si>
  <si>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</si>
  <si>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</si>
  <si>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</si>
  <si>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</si>
  <si>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</si>
  <si>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</si>
  <si>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</si>
  <si>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</si>
  <si>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</si>
  <si>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</si>
  <si>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</si>
  <si>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</si>
  <si>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</si>
  <si>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</si>
  <si>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</si>
  <si>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</si>
  <si>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</si>
  <si>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</si>
  <si>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</si>
  <si>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</si>
  <si>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</si>
  <si>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</si>
  <si>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</si>
  <si>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</si>
  <si>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</si>
  <si>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</si>
  <si>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</si>
  <si>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</si>
  <si>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</si>
  <si>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</si>
  <si>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</si>
  <si>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</si>
  <si>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</si>
  <si>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</si>
  <si>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</si>
  <si>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</si>
  <si>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</si>
  <si>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</si>
  <si>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</si>
  <si>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</si>
  <si>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</si>
  <si>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</si>
  <si>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</si>
  <si>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</si>
  <si>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</si>
  <si>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</si>
  <si>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</si>
  <si>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</si>
  <si>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</si>
  <si>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</si>
  <si>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</si>
  <si>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</si>
  <si>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</si>
  <si>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</si>
  <si>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</si>
  <si>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</si>
  <si>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</si>
  <si>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</si>
  <si>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</si>
  <si>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</si>
  <si>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</si>
  <si>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</si>
  <si>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</si>
  <si>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</si>
  <si>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</si>
  <si>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</si>
  <si>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</si>
  <si>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</si>
  <si>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</si>
  <si>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</si>
  <si>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</si>
  <si>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</si>
  <si>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</si>
  <si>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</si>
  <si>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</si>
  <si>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</si>
  <si>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</si>
  <si>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</si>
  <si>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</si>
  <si>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</si>
  <si>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</si>
  <si>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</si>
  <si>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</si>
  <si>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</si>
  <si>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</si>
  <si>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</si>
  <si>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</si>
  <si>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</si>
  <si>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</si>
  <si>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</si>
  <si>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</si>
  <si>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</si>
  <si>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</si>
  <si>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</si>
  <si>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</si>
  <si>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</si>
  <si>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</si>
  <si>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</si>
  <si>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</si>
  <si>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</si>
  <si>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</si>
  <si>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</si>
  <si>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</si>
  <si>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</si>
  <si>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</si>
  <si>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</si>
  <si>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</si>
  <si>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</si>
  <si>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</si>
  <si>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</si>
  <si>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</si>
  <si>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</si>
  <si>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</si>
  <si>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</si>
  <si>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</si>
  <si>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</si>
  <si>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</si>
  <si>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</si>
  <si>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</si>
  <si>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</si>
  <si>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</si>
  <si>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</si>
  <si>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</si>
  <si>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</si>
  <si>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</si>
  <si>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</si>
  <si>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</si>
  <si>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</si>
  <si>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</si>
  <si>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</si>
  <si>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</si>
  <si>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</si>
  <si>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</si>
  <si>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</si>
  <si>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</si>
  <si>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</si>
  <si>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</si>
  <si>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</si>
  <si>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</si>
  <si>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</si>
  <si>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</si>
  <si>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</si>
  <si>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</si>
  <si>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</si>
  <si>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</si>
  <si>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</si>
  <si>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</si>
  <si>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</si>
  <si>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</si>
  <si>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</si>
  <si>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</si>
  <si>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</si>
  <si>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</si>
  <si>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</si>
  <si>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</si>
  <si>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</si>
  <si>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</si>
  <si>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</si>
  <si>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</si>
  <si>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</si>
  <si>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</si>
  <si>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</si>
  <si>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</si>
  <si>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</si>
  <si>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</si>
  <si>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</si>
  <si>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</si>
  <si>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</si>
  <si>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</si>
  <si>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</si>
  <si>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</si>
  <si>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</si>
  <si>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</si>
  <si>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</si>
  <si>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</si>
  <si>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</si>
  <si>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</si>
  <si>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</si>
  <si>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</si>
  <si>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</si>
  <si>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</si>
  <si>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</si>
  <si>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</si>
  <si>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</si>
  <si>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</si>
  <si>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</si>
  <si>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</si>
  <si>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</si>
  <si>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</si>
  <si>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</si>
  <si>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</si>
  <si>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</si>
  <si>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</si>
  <si>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</si>
  <si>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</si>
  <si>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</si>
  <si>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</si>
  <si>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</si>
  <si>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</si>
  <si>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</si>
  <si>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</si>
  <si>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</si>
  <si>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</si>
  <si>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</si>
  <si>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</si>
  <si>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</si>
  <si>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</si>
  <si>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</si>
  <si>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</si>
  <si>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</si>
  <si>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</si>
  <si>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</si>
  <si>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</si>
  <si>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</si>
  <si>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</si>
  <si>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</si>
  <si>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</si>
  <si>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</si>
  <si>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</si>
  <si>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</si>
  <si>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</si>
  <si>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</si>
  <si>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</si>
  <si>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</si>
  <si>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</si>
  <si>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</si>
  <si>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</si>
  <si>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</si>
  <si>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</si>
  <si>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</si>
  <si>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</si>
  <si>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</si>
  <si>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</si>
  <si>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</si>
  <si>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</si>
  <si>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</si>
  <si>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</si>
  <si>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</si>
  <si>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</si>
  <si>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</si>
  <si>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</si>
  <si>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</si>
  <si>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</si>
  <si>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</si>
  <si>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</si>
  <si>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</si>
  <si>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</si>
  <si>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</si>
  <si>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</si>
  <si>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</si>
  <si>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</si>
  <si>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</si>
  <si>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</si>
  <si>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</si>
  <si>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</si>
  <si>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</si>
  <si>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</si>
  <si>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</si>
  <si>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</si>
  <si>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</si>
  <si>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</si>
  <si>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</si>
  <si>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</si>
  <si>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</si>
  <si>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</si>
  <si>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</si>
  <si>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</si>
  <si>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</si>
  <si>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</si>
  <si>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</si>
  <si>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</si>
  <si>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</si>
  <si>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</si>
  <si>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</si>
  <si>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</si>
  <si>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</si>
  <si>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</si>
  <si>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</si>
  <si>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</si>
  <si>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</si>
  <si>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</si>
  <si>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</si>
  <si>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</si>
  <si>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</si>
  <si>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</si>
  <si>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</si>
  <si>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</si>
  <si>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</si>
  <si>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</si>
  <si>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</si>
  <si>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</si>
  <si>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</si>
  <si>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</si>
  <si>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</si>
  <si>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</si>
  <si>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</si>
  <si>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</si>
  <si>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</si>
  <si>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</si>
  <si>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</si>
  <si>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</si>
  <si>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</si>
  <si>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</si>
  <si>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</si>
  <si>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</si>
  <si>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</si>
  <si>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</si>
  <si>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</si>
  <si>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</si>
  <si>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</si>
  <si>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</si>
  <si>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</si>
  <si>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</si>
  <si>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</si>
  <si>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</si>
  <si>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</si>
  <si>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</si>
  <si>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</si>
  <si>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</si>
  <si>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</si>
  <si>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</si>
  <si>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</si>
  <si>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</si>
  <si>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</si>
  <si>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</si>
  <si>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</si>
  <si>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</si>
  <si>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</si>
  <si>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</si>
  <si>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</si>
  <si>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</si>
  <si>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</si>
  <si>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</si>
  <si>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</si>
  <si>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</si>
  <si>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</si>
  <si>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</si>
  <si>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</si>
  <si>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</si>
  <si>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</si>
  <si>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</si>
  <si>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</si>
  <si>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</si>
  <si>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</si>
  <si>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</si>
  <si>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</si>
  <si>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</si>
  <si>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</si>
  <si>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</si>
  <si>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</si>
  <si>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</si>
  <si>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</si>
  <si>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</si>
  <si>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</si>
  <si>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</si>
  <si>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</si>
  <si>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</si>
  <si>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</si>
  <si>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</si>
  <si>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</si>
  <si>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</si>
  <si>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</si>
  <si>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</si>
  <si>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</si>
  <si>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</si>
  <si>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</si>
  <si>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</si>
  <si>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</si>
  <si>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</si>
  <si>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</si>
  <si>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</si>
  <si>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</si>
  <si>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</si>
  <si>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</si>
  <si>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</si>
  <si>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</si>
  <si>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</si>
  <si>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</si>
  <si>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</si>
  <si>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</si>
  <si>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</si>
  <si>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</si>
  <si>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</si>
  <si>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</si>
  <si>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</si>
  <si>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</si>
  <si>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</si>
  <si>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</si>
  <si>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</si>
  <si>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</si>
  <si>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</si>
  <si>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</si>
  <si>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</si>
  <si>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</si>
  <si>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</si>
  <si>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</si>
  <si>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</si>
  <si>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</si>
  <si>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</si>
  <si>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</si>
  <si>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</si>
  <si>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</si>
  <si>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</si>
  <si>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</si>
  <si>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</si>
  <si>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</si>
  <si>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</si>
  <si>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</si>
  <si>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</si>
  <si>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</si>
  <si>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</si>
  <si>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</si>
  <si>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</si>
  <si>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</si>
  <si>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</si>
  <si>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</si>
  <si>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</si>
  <si>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</si>
  <si>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</si>
  <si>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</si>
  <si>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</si>
  <si>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</si>
  <si>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</si>
  <si>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</si>
  <si>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</si>
  <si>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</si>
  <si>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</si>
  <si>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</si>
  <si>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</si>
  <si>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</si>
  <si>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</si>
  <si>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</si>
  <si>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</si>
  <si>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</si>
  <si>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</si>
  <si>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</si>
  <si>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</si>
  <si>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</si>
  <si>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</si>
  <si>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</si>
  <si>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</si>
  <si>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</si>
  <si>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</si>
  <si>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</si>
  <si>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</si>
  <si>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</si>
  <si>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</si>
  <si>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</si>
  <si>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</si>
  <si>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</si>
  <si>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</si>
  <si>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</si>
  <si>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</si>
  <si>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</si>
  <si>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</si>
  <si>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</si>
  <si>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</si>
  <si>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</si>
  <si>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</si>
  <si>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</si>
  <si>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</si>
  <si>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</si>
  <si>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</si>
  <si>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</si>
  <si>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</si>
  <si>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</si>
  <si>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</si>
  <si>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</si>
  <si>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</si>
  <si>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</si>
  <si>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</si>
  <si>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</si>
  <si>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</si>
  <si>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</si>
  <si>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</si>
  <si>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</si>
  <si>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</si>
  <si>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</si>
  <si>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</si>
  <si>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</si>
  <si>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</si>
  <si>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</si>
  <si>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</si>
  <si>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</si>
  <si>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</si>
  <si>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</si>
  <si>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</si>
  <si>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</si>
  <si>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</si>
  <si>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</si>
  <si>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</si>
  <si>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</si>
  <si>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</si>
  <si>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</si>
  <si>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</si>
  <si>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</si>
  <si>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</si>
  <si>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</si>
  <si>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</si>
  <si>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</si>
  <si>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</si>
  <si>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</si>
  <si>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</si>
  <si>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</si>
  <si>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</si>
  <si>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</si>
  <si>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</si>
  <si>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</si>
  <si>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</si>
  <si>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</si>
  <si>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</si>
  <si>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</si>
  <si>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</si>
  <si>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</si>
  <si>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</si>
  <si>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</si>
  <si>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</si>
  <si>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</si>
  <si>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</si>
  <si>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</si>
  <si>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</si>
  <si>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</si>
  <si>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</si>
  <si>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</si>
  <si>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</si>
  <si>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</si>
  <si>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</si>
  <si>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</si>
  <si>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</si>
  <si>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</si>
  <si>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</si>
  <si>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</si>
  <si>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</si>
  <si>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</si>
  <si>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</si>
  <si>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</si>
  <si>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</si>
  <si>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</si>
  <si>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</si>
  <si>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</si>
  <si>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</si>
  <si>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</si>
  <si>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</si>
  <si>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</si>
  <si>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</si>
  <si>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</si>
  <si>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</si>
  <si>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</si>
  <si>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</si>
  <si>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</si>
  <si>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</si>
  <si>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</si>
  <si>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</si>
  <si>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</si>
  <si>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</si>
  <si>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</si>
  <si>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</si>
  <si>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</si>
  <si>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</si>
  <si>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</si>
  <si>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</si>
  <si>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</si>
  <si>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</si>
  <si>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</si>
  <si>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</si>
  <si>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</si>
  <si>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</si>
  <si>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</si>
  <si>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</si>
  <si>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</si>
  <si>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</si>
  <si>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</si>
  <si>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</si>
  <si>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</si>
  <si>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</si>
  <si>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</si>
  <si>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</si>
  <si>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</si>
  <si>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</si>
  <si>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</si>
  <si>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</si>
  <si>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</si>
  <si>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</si>
  <si>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</si>
  <si>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</si>
  <si>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</si>
  <si>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</si>
  <si>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</si>
  <si>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</si>
  <si>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</si>
  <si>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</si>
  <si>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</si>
  <si>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</si>
  <si>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</si>
  <si>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</si>
  <si>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</si>
  <si>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</si>
  <si>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</si>
  <si>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</si>
  <si>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</si>
  <si>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</si>
  <si>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</si>
  <si>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</si>
  <si>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</si>
  <si>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</si>
  <si>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</si>
  <si>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</si>
  <si>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</si>
  <si>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</si>
  <si>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</si>
  <si>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</si>
  <si>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</si>
  <si>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</si>
  <si>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</si>
  <si>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</si>
  <si>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</si>
  <si>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</si>
  <si>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</si>
  <si>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</si>
  <si>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</si>
  <si>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</si>
  <si>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</si>
  <si>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</si>
  <si>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</si>
  <si>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</si>
  <si>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</si>
  <si>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</si>
  <si>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</si>
  <si>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</si>
  <si>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</si>
  <si>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</si>
  <si>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</si>
  <si>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</si>
  <si>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</si>
  <si>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</si>
  <si>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</si>
  <si>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</si>
  <si>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</si>
  <si>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</si>
  <si>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</si>
  <si>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</si>
  <si>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</si>
  <si>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</si>
  <si>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</si>
  <si>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</si>
  <si>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</si>
  <si>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</si>
  <si>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</si>
  <si>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</si>
  <si>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</si>
  <si>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</si>
  <si>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</si>
  <si>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</si>
  <si>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</si>
  <si>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</si>
  <si>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</si>
  <si>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</si>
  <si>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</si>
  <si>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</si>
  <si>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</si>
  <si>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</si>
  <si>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</si>
  <si>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</si>
  <si>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</si>
  <si>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</si>
  <si>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</si>
  <si>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</si>
  <si>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</si>
  <si>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</si>
  <si>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</si>
  <si>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</si>
  <si>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</si>
  <si>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</si>
  <si>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</si>
  <si>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</si>
  <si>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</si>
  <si>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</si>
  <si>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</si>
  <si>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</si>
  <si>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</si>
  <si>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</si>
  <si>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</si>
  <si>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</si>
  <si>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</si>
  <si>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</si>
  <si>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</si>
  <si>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</si>
  <si>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</si>
  <si>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</si>
  <si>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</si>
  <si>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</si>
  <si>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</si>
  <si>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</si>
  <si>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</si>
  <si>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</si>
  <si>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</si>
  <si>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</si>
  <si>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</si>
  <si>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</si>
  <si>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</si>
  <si>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</si>
  <si>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</si>
  <si>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</si>
  <si>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</si>
  <si>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</si>
  <si>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</si>
  <si>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</si>
  <si>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</si>
  <si>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</si>
  <si>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</si>
  <si>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</si>
  <si>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</si>
  <si>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</si>
  <si>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</si>
  <si>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</si>
  <si>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</si>
  <si>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</si>
  <si>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</si>
  <si>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</si>
  <si>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</si>
  <si>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</si>
  <si>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</si>
  <si>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</si>
  <si>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</si>
  <si>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</si>
  <si>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</si>
  <si>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</si>
  <si>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</si>
  <si>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</si>
  <si>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</si>
  <si>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</si>
  <si>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</si>
  <si>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</si>
  <si>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</si>
  <si>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</si>
  <si>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</si>
  <si>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</si>
  <si>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</si>
  <si>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</si>
  <si>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</si>
  <si>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</si>
  <si>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</si>
  <si>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</si>
  <si>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</si>
  <si>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</si>
  <si>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</si>
  <si>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</si>
  <si>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</si>
  <si>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</si>
  <si>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</si>
  <si>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</si>
  <si>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</si>
  <si>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</si>
  <si>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</si>
  <si>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</si>
  <si>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</si>
  <si>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</si>
  <si>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</si>
  <si>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</si>
  <si>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</si>
  <si>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</si>
  <si>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</si>
  <si>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</si>
  <si>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</si>
  <si>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</si>
  <si>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</si>
  <si>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</si>
  <si>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</si>
  <si>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</si>
  <si>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</si>
  <si>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</si>
  <si>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</si>
  <si>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</si>
  <si>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</si>
  <si>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</si>
  <si>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</si>
  <si>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</si>
  <si>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</si>
  <si>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</si>
  <si>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</si>
  <si>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</si>
  <si>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</si>
  <si>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</si>
  <si>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</si>
  <si>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</si>
  <si>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</si>
  <si>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</si>
  <si>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</si>
  <si>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</si>
  <si>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</si>
  <si>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</si>
  <si>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</si>
  <si>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</si>
  <si>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</si>
  <si>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</si>
  <si>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</si>
  <si>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</si>
  <si>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</si>
  <si>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</si>
  <si>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</si>
  <si>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</si>
  <si>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</si>
  <si>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</si>
  <si>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</si>
  <si>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</si>
  <si>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</si>
  <si>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</si>
  <si>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</si>
  <si>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</si>
  <si>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</si>
  <si>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</si>
  <si>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</si>
  <si>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</si>
  <si>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</si>
  <si>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</si>
  <si>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</si>
  <si>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</si>
  <si>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</si>
  <si>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</si>
  <si>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</si>
  <si>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</si>
  <si>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</si>
  <si>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</si>
  <si>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</si>
  <si>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</si>
  <si>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</si>
  <si>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</si>
  <si>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</si>
  <si>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</si>
  <si>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</si>
  <si>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</si>
  <si>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</si>
  <si>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</si>
  <si>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</si>
  <si>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</si>
  <si>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</si>
  <si>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</si>
  <si>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</si>
  <si>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</si>
  <si>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</si>
  <si>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</si>
  <si>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</si>
  <si>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</si>
  <si>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</si>
  <si>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</si>
  <si>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</si>
  <si>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</si>
  <si>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</si>
  <si>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</si>
  <si>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</si>
  <si>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</si>
  <si>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</si>
  <si>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</si>
  <si>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</si>
  <si>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</si>
  <si>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</si>
  <si>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</si>
  <si>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</si>
  <si>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</si>
  <si>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</si>
  <si>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</si>
  <si>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</si>
  <si>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</si>
  <si>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</si>
  <si>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</si>
  <si>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</si>
  <si>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</si>
  <si>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</si>
  <si>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</si>
  <si>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</si>
  <si>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</si>
  <si>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</si>
  <si>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</si>
  <si>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</si>
  <si>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</si>
  <si>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</si>
  <si>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</si>
  <si>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</si>
  <si>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</si>
  <si>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</si>
  <si>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</si>
  <si>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</si>
  <si>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</si>
  <si>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</si>
  <si>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</si>
  <si>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</si>
  <si>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</si>
  <si>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</si>
  <si>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</si>
  <si>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</si>
  <si>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</si>
  <si>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</si>
  <si>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</si>
  <si>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</si>
  <si>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</si>
  <si>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</si>
  <si>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</si>
  <si>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</si>
  <si>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</si>
  <si>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</si>
  <si>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</si>
  <si>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</si>
  <si>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</si>
  <si>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</si>
  <si>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</si>
  <si>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</si>
  <si>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</si>
  <si>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</si>
  <si>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</si>
  <si>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</si>
  <si>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</si>
  <si>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</si>
  <si>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</si>
  <si>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</si>
  <si>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</si>
  <si>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</si>
  <si>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</si>
  <si>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</si>
  <si>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</si>
  <si>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</si>
  <si>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</si>
  <si>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</si>
  <si>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</si>
  <si>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</si>
  <si>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</si>
  <si>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</si>
  <si>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</si>
  <si>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</si>
  <si>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</si>
  <si>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</si>
  <si>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</si>
  <si>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</si>
  <si>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</si>
  <si>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</si>
  <si>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</si>
  <si>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</si>
  <si>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</si>
  <si>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</si>
  <si>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</si>
  <si>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</si>
  <si>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</si>
  <si>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</si>
  <si>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</si>
  <si>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</si>
  <si>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</si>
  <si>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</si>
  <si>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</si>
  <si>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</si>
  <si>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</si>
  <si>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</si>
  <si>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</si>
  <si>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</si>
  <si>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</si>
  <si>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</si>
  <si>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</si>
  <si>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</si>
  <si>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</si>
  <si>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</si>
  <si>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</si>
  <si>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</si>
  <si>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</si>
  <si>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</si>
  <si>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</si>
  <si>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</si>
  <si>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</si>
  <si>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</si>
  <si>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</si>
  <si>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</si>
  <si>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</si>
  <si>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</si>
  <si>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</si>
  <si>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</si>
  <si>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</si>
  <si>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</si>
  <si>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</si>
  <si>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</si>
  <si>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</si>
  <si>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</si>
  <si>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</si>
  <si>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</si>
  <si>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</si>
  <si>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</si>
  <si>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</si>
  <si>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</si>
  <si>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</si>
  <si>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</si>
  <si>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</si>
  <si>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</si>
  <si>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</si>
  <si>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</si>
  <si>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</si>
  <si>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</si>
  <si>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</si>
  <si>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</si>
  <si>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</si>
  <si>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</si>
  <si>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</si>
  <si>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</si>
  <si>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</si>
  <si>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</si>
  <si>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</si>
  <si>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</si>
  <si>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</si>
  <si>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</si>
  <si>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</si>
  <si>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</si>
  <si>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</si>
  <si>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</si>
  <si>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</si>
  <si>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</si>
  <si>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</si>
  <si>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</si>
  <si>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</si>
  <si>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</si>
  <si>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</si>
  <si>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</si>
  <si>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</si>
  <si>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</si>
  <si>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</si>
  <si>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</si>
  <si>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</si>
  <si>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</si>
  <si>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</si>
  <si>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</si>
  <si>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</si>
  <si>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</si>
  <si>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</si>
  <si>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</si>
  <si>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</si>
  <si>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</si>
  <si>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</si>
  <si>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</si>
  <si>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</si>
  <si>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</si>
  <si>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</si>
  <si>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</si>
  <si>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</si>
  <si>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</si>
  <si>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</si>
  <si>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</si>
  <si>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</si>
  <si>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</si>
  <si>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</si>
  <si>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</si>
  <si>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</si>
  <si>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</si>
  <si>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</si>
  <si>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</si>
  <si>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</si>
  <si>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</si>
  <si>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</si>
  <si>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</si>
  <si>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</si>
  <si>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</si>
  <si>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</si>
  <si>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</si>
  <si>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</si>
  <si>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</si>
  <si>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</si>
  <si>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</si>
  <si>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</si>
  <si>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</si>
  <si>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</si>
  <si>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</si>
  <si>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</si>
  <si>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</si>
  <si>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</si>
  <si>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</si>
  <si>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</si>
  <si>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</si>
  <si>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</si>
  <si>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</si>
  <si>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</si>
  <si>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</si>
  <si>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</si>
  <si>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</si>
  <si>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</si>
  <si>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</si>
  <si>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</si>
  <si>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</si>
  <si>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</si>
  <si>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</si>
  <si>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</si>
  <si>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</si>
  <si>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</si>
  <si>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</si>
  <si>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</si>
  <si>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</si>
  <si>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</si>
  <si>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</si>
  <si>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</si>
  <si>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</si>
  <si>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</si>
  <si>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</si>
  <si>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</si>
  <si>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</si>
  <si>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</si>
  <si>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</si>
  <si>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</si>
  <si>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</si>
  <si>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</si>
  <si>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</si>
  <si>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</si>
  <si>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</si>
  <si>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</si>
  <si>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</si>
  <si>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</si>
  <si>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</si>
  <si>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</si>
  <si>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</si>
  <si>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</si>
  <si>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</si>
  <si>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</si>
  <si>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</si>
  <si>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</si>
  <si>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</si>
  <si>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</si>
  <si>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</si>
  <si>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</si>
  <si>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</si>
  <si>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</si>
  <si>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</si>
  <si>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</si>
  <si>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</si>
  <si>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</si>
  <si>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</si>
  <si>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</si>
  <si>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</si>
  <si>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</si>
  <si>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</si>
  <si>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</si>
  <si>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</si>
  <si>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</si>
  <si>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</si>
  <si>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</si>
  <si>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</si>
  <si>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</si>
  <si>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</si>
  <si>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</si>
  <si>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</si>
  <si>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</si>
  <si>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</si>
  <si>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</si>
  <si>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</si>
  <si>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</si>
  <si>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</si>
  <si>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</si>
  <si>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</si>
  <si>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</si>
  <si>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</si>
  <si>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</si>
  <si>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</si>
  <si>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</si>
  <si>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</si>
  <si>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</si>
  <si>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</si>
  <si>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</si>
  <si>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</si>
  <si>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</si>
  <si>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</si>
  <si>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</si>
  <si>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</si>
  <si>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</si>
  <si>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</si>
  <si>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</si>
  <si>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</si>
  <si>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</si>
  <si>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</si>
  <si>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</si>
  <si>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</si>
  <si>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</si>
  <si>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</si>
  <si>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</si>
  <si>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</si>
  <si>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</si>
  <si>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</si>
  <si>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</si>
  <si>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</si>
  <si>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</si>
  <si>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</si>
  <si>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</si>
  <si>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</si>
  <si>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</si>
  <si>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</si>
  <si>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</si>
  <si>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</si>
  <si>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</si>
  <si>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</si>
  <si>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</si>
  <si>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</si>
  <si>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</si>
  <si>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</si>
  <si>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</si>
  <si>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</si>
  <si>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</si>
  <si>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</si>
  <si>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</si>
  <si>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</si>
  <si>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</si>
  <si>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</si>
  <si>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</si>
  <si>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</si>
  <si>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</si>
  <si>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</si>
  <si>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</si>
  <si>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</si>
  <si>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</si>
  <si>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</si>
  <si>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</si>
  <si>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</si>
  <si>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</si>
  <si>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</si>
  <si>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</si>
  <si>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</si>
  <si>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</si>
  <si>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</si>
  <si>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</si>
  <si>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</si>
  <si>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</si>
  <si>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</si>
  <si>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</si>
  <si>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</si>
  <si>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</si>
  <si>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</si>
  <si>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</si>
  <si>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</si>
  <si>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</si>
  <si>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</si>
  <si>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</si>
  <si>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</si>
  <si>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</si>
  <si>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</si>
  <si>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</si>
  <si>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</si>
  <si>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</si>
  <si>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</si>
  <si>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</si>
  <si>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</si>
  <si>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</si>
  <si>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</si>
  <si>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</si>
  <si>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</si>
  <si>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</si>
  <si>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</si>
  <si>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</si>
  <si>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</si>
  <si>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</si>
  <si>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</si>
  <si>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</si>
  <si>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</si>
  <si>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</si>
  <si>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</si>
  <si>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</si>
  <si>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</si>
  <si>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</si>
  <si>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</si>
  <si>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</si>
  <si>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</si>
  <si>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</si>
  <si>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</si>
  <si>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</si>
  <si>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</si>
  <si>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</si>
  <si>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</si>
  <si>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</si>
  <si>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</si>
  <si>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</si>
  <si>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</si>
  <si>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</si>
  <si>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</si>
  <si>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</si>
  <si>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</si>
  <si>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</si>
  <si>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</si>
  <si>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</si>
  <si>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</si>
  <si>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</si>
  <si>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</si>
  <si>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</si>
  <si>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</si>
  <si>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</si>
  <si>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</si>
  <si>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</si>
  <si>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</si>
  <si>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</si>
  <si>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</si>
  <si>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</si>
  <si>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</si>
  <si>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</si>
  <si>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</si>
  <si>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</si>
  <si>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</si>
  <si>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</si>
  <si>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</si>
  <si>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</si>
  <si>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</si>
  <si>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</si>
  <si>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</si>
  <si>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</si>
  <si>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</si>
  <si>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</si>
  <si>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</si>
  <si>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</si>
  <si>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</si>
  <si>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</si>
  <si>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</si>
  <si>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</si>
  <si>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</si>
  <si>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</si>
  <si>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</si>
  <si>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</si>
  <si>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</si>
  <si>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</si>
  <si>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</si>
  <si>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</si>
  <si>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</si>
  <si>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</si>
  <si>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</si>
  <si>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</si>
  <si>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</si>
  <si>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</si>
  <si>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</si>
  <si>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</si>
  <si>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</si>
  <si>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</si>
  <si>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</si>
  <si>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</si>
  <si>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</si>
  <si>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</si>
  <si>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</si>
  <si>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</si>
  <si>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</si>
  <si>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</si>
  <si>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</si>
  <si>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</si>
  <si>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</si>
  <si>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</si>
  <si>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</si>
  <si>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</si>
  <si>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</si>
  <si>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</si>
  <si>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</si>
  <si>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</si>
  <si>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</si>
  <si>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</si>
  <si>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</si>
  <si>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</si>
  <si>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</si>
  <si>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</si>
  <si>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</si>
  <si>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</si>
  <si>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</si>
  <si>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</si>
  <si>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</si>
  <si>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</si>
  <si>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</si>
  <si>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</si>
  <si>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</si>
  <si>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</si>
  <si>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</si>
  <si>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</si>
  <si>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</si>
  <si>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</si>
  <si>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</si>
  <si>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</si>
  <si>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</si>
  <si>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</si>
  <si>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</si>
  <si>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</si>
  <si>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</si>
  <si>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</si>
  <si>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</si>
  <si>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</si>
  <si>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</si>
  <si>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</si>
  <si>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</si>
  <si>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</si>
  <si>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</si>
  <si>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</si>
  <si>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</si>
  <si>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</si>
  <si>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</si>
  <si>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</si>
  <si>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</si>
  <si>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</si>
  <si>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</si>
  <si>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</si>
  <si>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</si>
  <si>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</si>
  <si>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</si>
  <si>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</si>
  <si>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</si>
  <si>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</si>
  <si>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</si>
  <si>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</si>
  <si>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</si>
  <si>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</si>
  <si>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</si>
  <si>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</si>
  <si>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</si>
  <si>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</si>
  <si>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</si>
  <si>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</si>
  <si>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</si>
  <si>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</si>
  <si>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</si>
  <si>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</si>
  <si>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</si>
  <si>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</si>
  <si>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</si>
  <si>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</si>
  <si>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</si>
  <si>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</si>
  <si>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</si>
  <si>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</si>
  <si>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</si>
  <si>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</si>
  <si>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</si>
  <si>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</si>
  <si>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</si>
  <si>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</si>
  <si>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</si>
  <si>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</si>
  <si>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</si>
  <si>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</si>
  <si>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</si>
  <si>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</si>
  <si>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</si>
  <si>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</si>
  <si>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</si>
  <si>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</si>
  <si>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</si>
  <si>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</si>
  <si>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</si>
  <si>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</si>
  <si>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</si>
  <si>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</si>
  <si>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</si>
  <si>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</si>
  <si>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</si>
  <si>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</si>
  <si>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</si>
  <si>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</si>
  <si>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</si>
  <si>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</si>
  <si>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</si>
  <si>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</si>
  <si>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</si>
  <si>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</si>
  <si>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</si>
  <si>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</si>
  <si>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</si>
  <si>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</si>
  <si>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</si>
  <si>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</si>
  <si>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</si>
  <si>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</si>
  <si>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</si>
  <si>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</si>
  <si>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</si>
  <si>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</si>
  <si>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</si>
  <si>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</si>
  <si>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</si>
  <si>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</si>
  <si>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</si>
  <si>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</si>
  <si>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</si>
  <si>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</si>
  <si>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</si>
  <si>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</si>
  <si>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</si>
  <si>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</si>
  <si>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</si>
  <si>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</si>
  <si>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</si>
  <si>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</si>
  <si>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</si>
  <si>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</si>
  <si>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</si>
  <si>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</si>
  <si>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</si>
  <si>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</si>
  <si>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</si>
  <si>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</si>
  <si>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</si>
  <si>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</si>
  <si>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</si>
  <si>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</si>
  <si>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</si>
  <si>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</si>
  <si>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</si>
  <si>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</si>
  <si>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</si>
  <si>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</si>
  <si>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</si>
  <si>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</si>
  <si>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</si>
  <si>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</si>
  <si>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</si>
  <si>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</si>
  <si>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</si>
  <si>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</si>
  <si>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</si>
  <si>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</si>
  <si>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</si>
  <si>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</si>
  <si>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</si>
  <si>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</si>
  <si>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</si>
  <si>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</si>
  <si>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</si>
  <si>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</si>
  <si>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</si>
  <si>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</si>
  <si>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</si>
  <si>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</si>
  <si>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</si>
  <si>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</si>
  <si>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</si>
  <si>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</si>
  <si>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</si>
  <si>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</si>
  <si>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</si>
  <si>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</si>
  <si>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</si>
  <si>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</si>
  <si>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</si>
  <si>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</si>
  <si>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</si>
  <si>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</si>
  <si>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</si>
  <si>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</si>
  <si>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</si>
  <si>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</si>
  <si>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</si>
  <si>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</si>
  <si>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</si>
  <si>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</si>
  <si>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</si>
  <si>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</si>
  <si>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</si>
  <si>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</si>
  <si>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</si>
  <si>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</si>
  <si>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</si>
  <si>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</si>
  <si>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</si>
  <si>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</si>
  <si>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</si>
  <si>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</si>
  <si>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</si>
  <si>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</si>
  <si>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</si>
  <si>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</si>
  <si>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</si>
  <si>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</si>
  <si>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</si>
  <si>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</si>
  <si>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</si>
  <si>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</si>
  <si>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</si>
  <si>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</si>
  <si>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</si>
  <si>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</si>
  <si>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</si>
  <si>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</si>
  <si>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</si>
  <si>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</si>
  <si>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</si>
  <si>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</si>
  <si>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</si>
  <si>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</si>
  <si>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</si>
  <si>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</si>
  <si>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</si>
  <si>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</si>
  <si>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</si>
  <si>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</si>
  <si>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</si>
  <si>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</si>
  <si>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</si>
  <si>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</si>
  <si>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</si>
  <si>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</si>
  <si>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</si>
  <si>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</si>
  <si>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</si>
  <si>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</si>
  <si>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</si>
  <si>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</si>
  <si>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</si>
  <si>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</si>
  <si>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</si>
  <si>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</si>
  <si>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</si>
  <si>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</si>
  <si>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</si>
  <si>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</si>
  <si>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</si>
  <si>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</si>
  <si>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</si>
  <si>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</si>
  <si>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</si>
  <si>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</si>
  <si>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</si>
  <si>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</si>
  <si>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</si>
  <si>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</si>
  <si>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</si>
  <si>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</si>
  <si>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</si>
  <si>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</si>
  <si>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</si>
  <si>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</si>
  <si>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</si>
  <si>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</si>
  <si>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</si>
  <si>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</si>
  <si>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</si>
  <si>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</si>
  <si>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</si>
  <si>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</si>
  <si>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</si>
  <si>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</si>
  <si>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</si>
  <si>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</si>
  <si>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</si>
  <si>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</si>
  <si>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</si>
  <si>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</si>
  <si>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</si>
  <si>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</si>
  <si>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</si>
  <si>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</si>
  <si>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</si>
  <si>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</si>
  <si>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</si>
  <si>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</si>
  <si>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</si>
  <si>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</si>
  <si>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</si>
  <si>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</si>
  <si>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</si>
  <si>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</si>
  <si>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</si>
  <si>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</si>
  <si>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</si>
  <si>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</si>
  <si>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</si>
  <si>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</si>
  <si>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</si>
  <si>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</si>
  <si>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</si>
  <si>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</si>
  <si>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</si>
  <si>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</si>
  <si>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</si>
  <si>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</si>
  <si>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</si>
  <si>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</si>
  <si>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</si>
  <si>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</si>
  <si>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</si>
  <si>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</si>
  <si>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</si>
  <si>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</si>
  <si>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</si>
  <si>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</si>
  <si>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</si>
  <si>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</si>
  <si>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</si>
  <si>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</si>
  <si>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</si>
  <si>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</si>
  <si>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</si>
  <si>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</si>
  <si>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</si>
  <si>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</si>
  <si>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</si>
  <si>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</si>
  <si>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</si>
  <si>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</si>
  <si>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</si>
  <si>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</si>
  <si>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</si>
  <si>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</si>
  <si>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</si>
  <si>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</si>
  <si>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</si>
  <si>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</si>
  <si>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</si>
  <si>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</si>
  <si>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</si>
  <si>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</si>
  <si>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</si>
  <si>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</si>
  <si>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</si>
  <si>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</si>
  <si>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</si>
  <si>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</si>
  <si>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</si>
  <si>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</si>
  <si>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</si>
  <si>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</si>
  <si>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</si>
  <si>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</si>
  <si>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</si>
  <si>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</si>
  <si>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</si>
  <si>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</si>
  <si>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</si>
  <si>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</si>
  <si>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</si>
  <si>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</si>
  <si>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</si>
  <si>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</si>
  <si>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</si>
  <si>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</si>
  <si>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</si>
  <si>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</si>
  <si>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</si>
  <si>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</si>
  <si>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</si>
  <si>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</si>
  <si>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</si>
  <si>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</si>
  <si>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</si>
  <si>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</si>
  <si>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</si>
  <si>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</si>
  <si>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</si>
  <si>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</si>
  <si>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</si>
  <si>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</si>
  <si>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</si>
  <si>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</si>
  <si>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</si>
  <si>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</si>
  <si>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</si>
  <si>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</si>
  <si>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</si>
  <si>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</si>
  <si>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</si>
  <si>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</si>
  <si>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</si>
  <si>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</si>
  <si>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</si>
  <si>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</si>
  <si>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</si>
  <si>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</si>
  <si>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</si>
  <si>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</si>
  <si>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</si>
  <si>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</si>
  <si>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</si>
  <si>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</si>
  <si>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</si>
  <si>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</si>
  <si>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</si>
  <si>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</si>
  <si>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</si>
  <si>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</si>
  <si>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</si>
  <si>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</si>
  <si>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</si>
  <si>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</si>
  <si>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</si>
  <si>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</si>
  <si>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</si>
  <si>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</si>
  <si>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</si>
  <si>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</si>
  <si>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</si>
  <si>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</si>
  <si>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</si>
  <si>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</si>
  <si>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</si>
  <si>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</si>
  <si>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</si>
  <si>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</si>
  <si>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</si>
  <si>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</si>
  <si>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</si>
  <si>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</si>
  <si>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</si>
  <si>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</si>
  <si>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</si>
  <si>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</si>
  <si>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</si>
  <si>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</si>
  <si>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</si>
  <si>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</si>
  <si>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</si>
  <si>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</si>
  <si>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</si>
  <si>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</si>
  <si>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</si>
  <si>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</si>
  <si>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</si>
  <si>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</si>
  <si>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</si>
  <si>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</si>
  <si>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</si>
  <si>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</si>
  <si>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</si>
  <si>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</si>
  <si>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</si>
  <si>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</si>
  <si>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</si>
  <si>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</si>
  <si>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</si>
  <si>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</si>
  <si>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</si>
  <si>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</si>
  <si>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</si>
  <si>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</si>
  <si>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</si>
  <si>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</si>
  <si>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</si>
  <si>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</si>
  <si>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</si>
  <si>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</si>
  <si>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</si>
  <si>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</si>
  <si>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</si>
  <si>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</si>
  <si>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</si>
  <si>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</si>
  <si>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</si>
  <si>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</si>
  <si>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</si>
  <si>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</si>
  <si>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</si>
  <si>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</si>
  <si>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</si>
  <si>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</si>
  <si>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</si>
  <si>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</si>
  <si>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</si>
  <si>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</si>
  <si>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</si>
  <si>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</si>
  <si>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</si>
  <si>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</si>
  <si>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</si>
  <si>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</si>
  <si>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</si>
  <si>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</si>
  <si>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</si>
  <si>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</si>
  <si>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</si>
  <si>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</si>
  <si>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</si>
  <si>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</si>
  <si>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</si>
  <si>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</si>
  <si>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</si>
  <si>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</si>
  <si>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</si>
  <si>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</si>
  <si>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</si>
  <si>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</si>
  <si>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</si>
  <si>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</si>
  <si>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</si>
  <si>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</si>
  <si>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</si>
  <si>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</si>
  <si>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</si>
  <si>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</si>
  <si>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</si>
  <si>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</si>
  <si>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</si>
  <si>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</si>
  <si>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</si>
  <si>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</si>
  <si>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</si>
  <si>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</si>
  <si>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</si>
  <si>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</si>
  <si>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</si>
  <si>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</si>
  <si>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</si>
  <si>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</si>
  <si>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</si>
  <si>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</si>
  <si>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</si>
  <si>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</si>
  <si>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</si>
  <si>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</si>
  <si>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</si>
  <si>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</si>
  <si>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</si>
  <si>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</si>
  <si>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</si>
  <si>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</si>
  <si>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</si>
  <si>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</si>
  <si>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</si>
  <si>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</si>
  <si>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</si>
  <si>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</si>
  <si>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</si>
  <si>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</si>
  <si>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</si>
  <si>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</si>
  <si>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</si>
  <si>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</si>
  <si>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</si>
  <si>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</si>
  <si>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</si>
  <si>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</si>
  <si>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</si>
  <si>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</si>
  <si>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</si>
  <si>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</si>
  <si>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</si>
  <si>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</si>
  <si>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</si>
  <si>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</si>
  <si>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</si>
  <si>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</si>
  <si>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</si>
  <si>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</si>
  <si>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</si>
  <si>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</si>
  <si>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</si>
  <si>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</si>
  <si>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</si>
  <si>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</si>
  <si>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</si>
  <si>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</si>
  <si>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</si>
  <si>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</si>
  <si>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</si>
  <si>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</si>
  <si>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</si>
  <si>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</si>
  <si>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</si>
  <si>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</si>
  <si>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</si>
  <si>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</si>
  <si>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</si>
  <si>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</si>
  <si>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</si>
  <si>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</si>
  <si>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</si>
  <si>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</si>
  <si>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</si>
  <si>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</si>
  <si>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</si>
  <si>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</si>
  <si>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</si>
  <si>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</si>
  <si>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</si>
  <si>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</si>
  <si>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</si>
  <si>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</si>
  <si>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</si>
  <si>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</si>
  <si>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</si>
  <si>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</si>
  <si>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</si>
  <si>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</si>
  <si>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</si>
  <si>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</si>
  <si>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</si>
  <si>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</si>
  <si>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</si>
  <si>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</si>
  <si>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</si>
  <si>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</si>
  <si>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</si>
  <si>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</si>
  <si>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</si>
  <si>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</si>
  <si>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</si>
  <si>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</si>
  <si>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</si>
  <si>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</si>
  <si>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</si>
  <si>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</si>
  <si>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</si>
  <si>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</si>
  <si>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</si>
  <si>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</si>
  <si>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</si>
  <si>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</si>
  <si>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</si>
  <si>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</si>
  <si>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</si>
  <si>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</si>
  <si>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</si>
  <si>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</si>
  <si>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</si>
  <si>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</si>
  <si>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</si>
  <si>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</si>
  <si>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</si>
  <si>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</si>
  <si>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</si>
  <si>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</si>
  <si>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</si>
  <si>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</si>
  <si>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</si>
  <si>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</si>
  <si>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</si>
  <si>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</si>
  <si>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</si>
  <si>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</si>
  <si>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</si>
  <si>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</si>
  <si>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</si>
  <si>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</si>
  <si>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</si>
  <si>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</si>
  <si>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</si>
  <si>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</si>
  <si>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</si>
  <si>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</si>
  <si>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</si>
  <si>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</si>
  <si>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</si>
  <si>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</si>
  <si>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</si>
  <si>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</si>
  <si>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</si>
  <si>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</si>
  <si>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</si>
  <si>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</si>
  <si>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</si>
  <si>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</si>
  <si>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</si>
  <si>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</si>
  <si>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</si>
  <si>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</si>
  <si>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</si>
  <si>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</si>
  <si>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</si>
  <si>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</si>
  <si>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</si>
  <si>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</si>
  <si>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</si>
  <si>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</si>
  <si>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</si>
  <si>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</si>
  <si>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</si>
  <si>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</si>
  <si>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</si>
  <si>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</si>
  <si>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</si>
  <si>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</si>
  <si>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</si>
  <si>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</si>
  <si>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</si>
  <si>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</si>
  <si>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</si>
  <si>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</si>
  <si>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</si>
  <si>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</si>
  <si>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</si>
  <si>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</si>
  <si>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</si>
  <si>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</si>
  <si>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</si>
  <si>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</si>
  <si>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</si>
  <si>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</si>
  <si>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</si>
  <si>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</si>
  <si>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</si>
  <si>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</si>
  <si>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</si>
  <si>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</si>
  <si>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</si>
  <si>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</si>
  <si>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</si>
  <si>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</si>
  <si>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</si>
  <si>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</si>
  <si>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</si>
  <si>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</si>
  <si>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</si>
  <si>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</si>
  <si>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</si>
  <si>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</si>
  <si>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</si>
  <si>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</si>
  <si>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</si>
  <si>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</si>
  <si>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</si>
  <si>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</si>
  <si>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</si>
  <si>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</si>
  <si>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</si>
  <si>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</si>
  <si>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</si>
  <si>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</si>
  <si>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</si>
  <si>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</si>
  <si>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</si>
  <si>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</si>
  <si>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</si>
  <si>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</si>
  <si>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</si>
  <si>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</si>
  <si>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</si>
  <si>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</si>
  <si>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</si>
  <si>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</si>
  <si>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</si>
  <si>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</si>
  <si>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</si>
  <si>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</si>
  <si>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</si>
  <si>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</si>
  <si>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</si>
  <si>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</si>
  <si>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</si>
  <si>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</si>
  <si>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</si>
  <si>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</si>
  <si>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</si>
  <si>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</si>
  <si>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</si>
  <si>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</si>
  <si>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</si>
  <si>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</si>
  <si>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</si>
  <si>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</si>
  <si>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</si>
  <si>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</si>
  <si>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</si>
  <si>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</si>
  <si>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</si>
  <si>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</si>
  <si>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</si>
  <si>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</si>
  <si>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</si>
  <si>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</si>
  <si>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</si>
  <si>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</si>
  <si>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</si>
  <si>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</si>
  <si>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</si>
  <si>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</si>
  <si>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</si>
  <si>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</si>
  <si>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</si>
  <si>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</si>
  <si>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</si>
  <si>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</si>
  <si>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</si>
  <si>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</si>
  <si>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</si>
  <si>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</si>
  <si>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</si>
  <si>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</si>
  <si>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</si>
  <si>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</si>
  <si>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</si>
  <si>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</si>
  <si>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</si>
  <si>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</si>
  <si>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</si>
  <si>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</si>
  <si>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</si>
  <si>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</si>
  <si>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</si>
  <si>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</si>
  <si>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</si>
  <si>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</si>
  <si>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</si>
  <si>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</si>
  <si>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</si>
  <si>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</si>
  <si>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</si>
  <si>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</si>
  <si>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</si>
  <si>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</si>
  <si>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</si>
  <si>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</si>
  <si>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</si>
  <si>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</si>
  <si>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</si>
  <si>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</si>
  <si>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</si>
  <si>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</si>
  <si>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</si>
  <si>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</si>
  <si>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</si>
  <si>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</si>
  <si>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</si>
  <si>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</si>
  <si>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</si>
  <si>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</si>
  <si>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</si>
  <si>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</si>
  <si>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</si>
  <si>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</si>
  <si>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</si>
  <si>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</si>
  <si>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</si>
  <si>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</si>
  <si>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</si>
  <si>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</si>
  <si>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</si>
  <si>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</si>
  <si>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</si>
  <si>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</si>
  <si>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</si>
  <si>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</si>
  <si>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</si>
  <si>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</si>
  <si>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</si>
  <si>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</si>
  <si>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</si>
  <si>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</si>
  <si>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</si>
  <si>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</si>
  <si>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</si>
  <si>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</si>
  <si>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</si>
  <si>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</si>
  <si>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</si>
  <si>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</si>
  <si>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</si>
  <si>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</si>
  <si>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</si>
  <si>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</si>
  <si>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</si>
  <si>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</si>
  <si>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</si>
  <si>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</si>
  <si>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</si>
  <si>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</si>
  <si>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</si>
  <si>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</si>
  <si>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</si>
  <si>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</si>
  <si>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</si>
  <si>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</si>
  <si>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</si>
  <si>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</si>
  <si>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</si>
  <si>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</si>
  <si>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</si>
  <si>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</si>
  <si>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</si>
  <si>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</si>
  <si>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</si>
  <si>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</si>
  <si>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</si>
  <si>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</si>
  <si>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</si>
  <si>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</si>
  <si>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</si>
  <si>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</si>
  <si>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</si>
  <si>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</si>
  <si>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</si>
  <si>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</si>
  <si>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</si>
  <si>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</si>
  <si>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</si>
  <si>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</si>
  <si>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</si>
  <si>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</si>
  <si>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</si>
  <si>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</si>
  <si>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</si>
  <si>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</si>
  <si>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</si>
  <si>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</si>
  <si>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</si>
  <si>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</si>
  <si>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</si>
  <si>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</si>
  <si>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</si>
  <si>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</si>
  <si>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</si>
  <si>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</si>
  <si>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</si>
  <si>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</si>
  <si>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</si>
  <si>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</si>
  <si>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</si>
  <si>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</si>
  <si>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</si>
  <si>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</si>
  <si>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</si>
  <si>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</si>
  <si>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</si>
  <si>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</si>
  <si>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</si>
  <si>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</si>
  <si>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</si>
  <si>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</si>
  <si>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</si>
  <si>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</si>
  <si>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</si>
  <si>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</si>
  <si>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</si>
  <si>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</si>
  <si>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</si>
  <si>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</si>
  <si>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</si>
  <si>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</si>
  <si>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</si>
  <si>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</si>
  <si>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</si>
  <si>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</si>
  <si>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</si>
  <si>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</si>
  <si>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</si>
  <si>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</si>
  <si>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</si>
  <si>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</si>
  <si>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</si>
  <si>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</si>
  <si>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</si>
  <si>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</si>
  <si>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</si>
  <si>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</si>
  <si>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</si>
  <si>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</si>
  <si>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</si>
  <si>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</si>
  <si>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</si>
  <si>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</si>
  <si>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</si>
  <si>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</si>
  <si>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</si>
  <si>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</si>
  <si>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</si>
  <si>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</si>
  <si>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</si>
  <si>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</si>
  <si>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</si>
  <si>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</si>
  <si>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</si>
  <si>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</si>
  <si>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</si>
  <si>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</si>
  <si>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</si>
  <si>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</si>
  <si>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</si>
  <si>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</si>
  <si>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</si>
  <si>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</si>
  <si>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</si>
  <si>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</si>
  <si>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</si>
  <si>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</si>
  <si>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</si>
  <si>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</si>
  <si>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</si>
  <si>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</si>
  <si>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</si>
  <si>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</si>
  <si>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</si>
  <si>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</si>
  <si>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</si>
  <si>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</si>
  <si>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</si>
  <si>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</si>
  <si>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</si>
  <si>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</si>
  <si>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</si>
  <si>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</si>
  <si>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</si>
  <si>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</si>
  <si>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</si>
  <si>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</si>
  <si>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</si>
  <si>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</si>
  <si>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</si>
  <si>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</si>
  <si>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</si>
  <si>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</si>
  <si>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</si>
  <si>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</si>
  <si>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</si>
  <si>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</si>
  <si>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</si>
  <si>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</si>
  <si>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</si>
  <si>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</si>
  <si>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</si>
  <si>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</si>
  <si>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</si>
  <si>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</si>
  <si>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</si>
  <si>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</si>
  <si>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</si>
  <si>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</si>
  <si>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</si>
  <si>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</si>
  <si>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</si>
  <si>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</si>
  <si>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</si>
  <si>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</si>
  <si>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</si>
  <si>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</si>
  <si>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</si>
  <si>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</si>
  <si>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</si>
  <si>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</si>
  <si>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</si>
  <si>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</si>
  <si>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</si>
  <si>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</si>
  <si>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</si>
  <si>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</si>
  <si>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</si>
  <si>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</si>
  <si>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</si>
  <si>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</si>
  <si>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</si>
  <si>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</si>
  <si>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</si>
  <si>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</si>
  <si>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</si>
  <si>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</si>
  <si>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</si>
  <si>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</si>
  <si>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</si>
  <si>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</si>
  <si>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</si>
  <si>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</si>
  <si>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</si>
  <si>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</si>
  <si>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</si>
  <si>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</si>
  <si>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</si>
  <si>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</si>
  <si>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</si>
  <si>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</si>
  <si>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</si>
  <si>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</si>
  <si>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</si>
  <si>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</si>
  <si>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</si>
  <si>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</si>
  <si>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</si>
  <si>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</si>
  <si>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</si>
  <si>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</si>
  <si>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</si>
  <si>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</si>
  <si>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</si>
  <si>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</si>
  <si>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</si>
  <si>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</si>
  <si>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</si>
  <si>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</si>
  <si>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</si>
  <si>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</si>
  <si>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</si>
  <si>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</si>
  <si>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</si>
  <si>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</si>
  <si>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</si>
  <si>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</si>
  <si>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</si>
  <si>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</si>
  <si>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</si>
  <si>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</si>
  <si>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</si>
  <si>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</si>
  <si>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</si>
  <si>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</si>
  <si>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</si>
  <si>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</si>
  <si>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</si>
  <si>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</si>
  <si>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</si>
  <si>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</si>
  <si>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</si>
  <si>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</si>
  <si>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</si>
  <si>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</si>
  <si>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</si>
  <si>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</si>
  <si>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</si>
  <si>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</si>
  <si>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</si>
  <si>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</si>
  <si>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</si>
  <si>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</si>
  <si>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</si>
  <si>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</si>
  <si>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</si>
  <si>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</si>
  <si>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</si>
  <si>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</si>
  <si>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</si>
  <si>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</si>
  <si>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</si>
  <si>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</si>
  <si>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</si>
  <si>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</si>
  <si>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</si>
  <si>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</si>
  <si>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</si>
  <si>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</si>
  <si>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</si>
  <si>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</si>
  <si>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</si>
  <si>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</si>
  <si>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</si>
  <si>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</si>
  <si>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</si>
  <si>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</si>
  <si>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</si>
  <si>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</si>
  <si>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</si>
  <si>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</si>
  <si>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</si>
  <si>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</si>
  <si>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</si>
  <si>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</si>
  <si>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</si>
  <si>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</si>
  <si>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</si>
  <si>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</si>
  <si>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</si>
  <si>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</si>
  <si>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</si>
  <si>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</si>
  <si>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</si>
  <si>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</si>
  <si>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</si>
  <si>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</si>
  <si>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</si>
  <si>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</si>
  <si>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</si>
  <si>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</si>
  <si>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</si>
  <si>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</si>
  <si>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</si>
  <si>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</si>
  <si>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</si>
  <si>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</si>
  <si>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</si>
  <si>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</si>
  <si>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</si>
  <si>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</si>
  <si>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</si>
  <si>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</si>
  <si>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</si>
  <si>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</si>
  <si>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</si>
  <si>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</si>
  <si>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</si>
  <si>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</si>
  <si>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</si>
  <si>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</si>
  <si>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</si>
  <si>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</si>
  <si>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</si>
  <si>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</si>
  <si>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</si>
  <si>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</si>
  <si>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</si>
  <si>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</si>
  <si>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</si>
  <si>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</si>
  <si>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</si>
  <si>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</si>
  <si>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</si>
  <si>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</si>
  <si>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</si>
  <si>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</si>
  <si>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</si>
  <si>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</si>
  <si>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</si>
  <si>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</si>
  <si>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</si>
  <si>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</si>
  <si>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</si>
  <si>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</si>
  <si>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</si>
  <si>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</si>
  <si>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</si>
  <si>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</si>
  <si>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</si>
  <si>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</si>
  <si>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</si>
  <si>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</si>
  <si>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</si>
  <si>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</si>
  <si>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</si>
  <si>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</si>
  <si>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</si>
  <si>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</si>
  <si>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</si>
  <si>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</si>
  <si>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</si>
  <si>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</si>
  <si>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</si>
  <si>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</si>
  <si>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</si>
  <si>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</si>
  <si>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</si>
  <si>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</si>
  <si>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</si>
  <si>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</si>
  <si>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</si>
  <si>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</si>
  <si>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</si>
  <si>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</si>
  <si>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</si>
  <si>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</si>
  <si>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</si>
  <si>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</si>
  <si>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</si>
  <si>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</si>
  <si>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</si>
  <si>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</si>
  <si>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</si>
  <si>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</si>
  <si>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</si>
  <si>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</si>
  <si>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</si>
  <si>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</si>
  <si>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</si>
  <si>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</si>
  <si>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</si>
  <si>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</si>
  <si>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</si>
  <si>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</si>
  <si>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</si>
  <si>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</si>
  <si>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</si>
  <si>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</si>
  <si>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</si>
  <si>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</si>
  <si>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</si>
  <si>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</si>
  <si>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</si>
  <si>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</si>
  <si>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</si>
  <si>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</si>
  <si>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</si>
  <si>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</si>
  <si>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</si>
  <si>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</si>
  <si>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</si>
  <si>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</si>
  <si>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</si>
  <si>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</si>
  <si>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</si>
  <si>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</si>
  <si>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</si>
  <si>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</si>
  <si>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</si>
  <si>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</si>
  <si>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</si>
  <si>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</si>
  <si>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</si>
  <si>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</si>
  <si>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</si>
  <si>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</si>
  <si>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</si>
  <si>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</si>
  <si>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</si>
  <si>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</si>
  <si>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</si>
  <si>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</si>
  <si>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</si>
  <si>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</si>
  <si>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</si>
  <si>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</si>
  <si>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</si>
  <si>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</si>
  <si>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</si>
  <si>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</si>
  <si>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</si>
  <si>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</si>
  <si>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</si>
  <si>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</si>
  <si>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</si>
  <si>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</si>
  <si>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</si>
  <si>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</si>
  <si>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</si>
  <si>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</si>
  <si>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</si>
  <si>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</si>
  <si>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</si>
  <si>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</si>
  <si>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</si>
  <si>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</si>
  <si>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</si>
  <si>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</si>
  <si>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</si>
  <si>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</si>
  <si>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</si>
  <si>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</si>
  <si>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</si>
  <si>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</si>
  <si>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</si>
  <si>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</si>
  <si>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</si>
  <si>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</si>
  <si>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</si>
  <si>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</si>
  <si>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</si>
  <si>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</si>
  <si>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</si>
  <si>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</si>
  <si>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</si>
  <si>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</si>
  <si>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</si>
  <si>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</si>
  <si>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</si>
  <si>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</si>
  <si>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</si>
  <si>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</si>
  <si>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</si>
  <si>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</si>
  <si>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</si>
  <si>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</si>
  <si>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</si>
  <si>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</si>
  <si>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</si>
  <si>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</si>
  <si>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</si>
  <si>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</si>
  <si>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</si>
  <si>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</si>
  <si>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</si>
  <si>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</si>
  <si>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</si>
  <si>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</si>
  <si>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</si>
  <si>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</si>
  <si>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</si>
  <si>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</si>
  <si>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</si>
  <si>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</si>
  <si>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</si>
  <si>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</si>
  <si>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</si>
  <si>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</si>
  <si>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</si>
  <si>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</si>
  <si>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</si>
  <si>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</si>
  <si>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</si>
  <si>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</si>
  <si>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</si>
  <si>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</si>
  <si>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</si>
  <si>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</si>
  <si>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</si>
  <si>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</si>
  <si>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</si>
  <si>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</si>
  <si>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</si>
  <si>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</si>
  <si>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</si>
  <si>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</si>
  <si>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</si>
  <si>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</si>
  <si>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</si>
  <si>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</si>
  <si>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</si>
  <si>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</si>
  <si>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</si>
  <si>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</si>
  <si>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</si>
  <si>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</si>
  <si>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</si>
  <si>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</si>
  <si>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</si>
  <si>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</si>
  <si>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</si>
  <si>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</si>
  <si>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</si>
  <si>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</si>
  <si>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</si>
  <si>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</si>
  <si>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</si>
  <si>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</si>
  <si>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</si>
  <si>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</si>
  <si>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</si>
  <si>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</si>
  <si>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</si>
  <si>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</si>
  <si>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</si>
  <si>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</si>
  <si>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</si>
  <si>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</si>
  <si>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</si>
  <si>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</si>
  <si>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</si>
  <si>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</si>
  <si>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</si>
  <si>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</si>
  <si>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</si>
  <si>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</si>
  <si>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</si>
  <si>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</si>
  <si>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</si>
  <si>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</si>
  <si>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</si>
  <si>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</si>
  <si>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</si>
  <si>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</si>
  <si>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</si>
  <si>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</si>
  <si>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</si>
  <si>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</si>
  <si>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</si>
  <si>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</si>
  <si>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</si>
  <si>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</si>
  <si>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</si>
  <si>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</si>
  <si>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</si>
  <si>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</si>
  <si>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</si>
  <si>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</si>
  <si>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</si>
  <si>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</si>
  <si>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</si>
  <si>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</si>
  <si>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</si>
  <si>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</si>
  <si>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</si>
  <si>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</si>
  <si>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</si>
  <si>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</si>
  <si>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</si>
  <si>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</si>
  <si>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</si>
  <si>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</si>
  <si>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</si>
  <si>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</si>
  <si>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</si>
  <si>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</si>
  <si>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</si>
  <si>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</si>
  <si>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</si>
  <si>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</si>
  <si>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</si>
  <si>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</si>
  <si>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</si>
  <si>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</si>
  <si>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</si>
  <si>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</si>
  <si>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</si>
  <si>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</si>
  <si>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</si>
  <si>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</si>
  <si>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</si>
  <si>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</si>
  <si>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</si>
  <si>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</si>
  <si>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</si>
  <si>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</si>
  <si>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</si>
  <si>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</si>
  <si>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</si>
  <si>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</si>
  <si>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</si>
  <si>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</si>
  <si>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</si>
  <si>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</si>
  <si>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</si>
  <si>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</si>
  <si>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</si>
  <si>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</si>
  <si>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</si>
  <si>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</si>
  <si>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</si>
  <si>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</si>
  <si>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</si>
  <si>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</si>
  <si>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</si>
  <si>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</si>
  <si>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</si>
  <si>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</si>
  <si>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</si>
  <si>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</si>
  <si>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</si>
  <si>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</si>
  <si>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</si>
  <si>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</si>
  <si>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</si>
  <si>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</si>
  <si>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</si>
  <si>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</si>
  <si>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</si>
  <si>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</si>
  <si>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</si>
  <si>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</si>
  <si>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</si>
  <si>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</si>
  <si>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</si>
  <si>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</si>
  <si>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</si>
  <si>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</si>
  <si>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</si>
  <si>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</si>
  <si>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</si>
  <si>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</si>
  <si>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</si>
  <si>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</si>
  <si>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</si>
  <si>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</si>
  <si>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</si>
  <si>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</si>
  <si>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</si>
  <si>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</si>
  <si>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</si>
  <si>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</si>
  <si>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</si>
  <si>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</si>
  <si>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</si>
  <si>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</si>
  <si>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</si>
  <si>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</si>
  <si>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</si>
  <si>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</si>
  <si>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</si>
  <si>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</si>
  <si>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</si>
  <si>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</si>
  <si>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</si>
  <si>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</si>
  <si>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</si>
  <si>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</si>
  <si>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</si>
  <si>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</si>
  <si>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</si>
  <si>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</si>
  <si>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</si>
  <si>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</si>
  <si>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</si>
  <si>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</si>
  <si>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</si>
  <si>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</si>
  <si>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</si>
  <si>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</si>
  <si>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</si>
  <si>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</si>
  <si>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</si>
  <si>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</si>
  <si>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</si>
  <si>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</si>
  <si>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</si>
  <si>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</si>
  <si>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</si>
  <si>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</si>
  <si>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</si>
  <si>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</si>
  <si>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</si>
  <si>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</si>
  <si>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</si>
  <si>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</si>
  <si>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</si>
  <si>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</si>
  <si>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</si>
  <si>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</si>
  <si>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</si>
  <si>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</si>
  <si>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</si>
  <si>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</si>
  <si>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</si>
  <si>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</si>
  <si>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</si>
  <si>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</si>
  <si>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</si>
  <si>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</si>
  <si>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</si>
  <si>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</si>
  <si>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</si>
  <si>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</si>
  <si>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</si>
  <si>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</si>
  <si>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</si>
  <si>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</si>
  <si>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</si>
  <si>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</si>
  <si>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</si>
  <si>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</si>
  <si>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</si>
  <si>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</si>
  <si>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</si>
  <si>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</si>
  <si>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</si>
  <si>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</si>
  <si>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</si>
  <si>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</si>
  <si>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</si>
  <si>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</si>
  <si>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</si>
  <si>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</si>
  <si>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</si>
  <si>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</si>
  <si>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</si>
  <si>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</si>
  <si>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</si>
  <si>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</si>
  <si>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</si>
  <si>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</si>
  <si>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</si>
  <si>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</si>
  <si>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</si>
  <si>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</si>
  <si>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</si>
  <si>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</si>
  <si>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</si>
  <si>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</si>
  <si>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</si>
  <si>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</si>
  <si>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</si>
  <si>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</si>
  <si>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</si>
  <si>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</si>
  <si>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</si>
  <si>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</si>
  <si>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</si>
  <si>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</si>
  <si>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</si>
  <si>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</si>
  <si>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</si>
  <si>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</si>
  <si>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</si>
  <si>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</si>
  <si>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</si>
  <si>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</si>
  <si>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</si>
  <si>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</si>
  <si>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</si>
  <si>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</si>
  <si>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</si>
  <si>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</si>
  <si>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</si>
  <si>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</si>
  <si>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</si>
  <si>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</si>
  <si>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</si>
  <si>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</si>
  <si>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</si>
  <si>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</si>
  <si>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</si>
  <si>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</si>
  <si>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</si>
  <si>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</si>
  <si>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</si>
  <si>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</si>
  <si>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</si>
  <si>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</si>
  <si>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</si>
  <si>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</si>
  <si>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</si>
  <si>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</si>
  <si>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</si>
  <si>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</si>
  <si>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</si>
  <si>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</si>
  <si>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</si>
  <si>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</si>
  <si>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</si>
  <si>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</si>
  <si>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</si>
  <si>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</si>
  <si>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</si>
  <si>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</si>
  <si>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</si>
  <si>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</si>
  <si>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</si>
  <si>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</si>
  <si>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</si>
  <si>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</si>
  <si>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</si>
  <si>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</si>
  <si>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</si>
  <si>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</si>
  <si>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</si>
  <si>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</si>
  <si>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</si>
  <si>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</si>
  <si>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</si>
  <si>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</si>
  <si>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</si>
  <si>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</si>
  <si>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</si>
  <si>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</si>
  <si>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</si>
  <si>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</si>
  <si>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</si>
  <si>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</si>
  <si>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</si>
  <si>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</si>
  <si>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</si>
  <si>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</si>
  <si>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</si>
  <si>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</si>
  <si>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</si>
  <si>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</si>
  <si>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</si>
  <si>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</si>
  <si>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</si>
  <si>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</si>
  <si>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</si>
  <si>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</si>
  <si>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</si>
  <si>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</si>
  <si>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</si>
  <si>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</si>
  <si>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</si>
  <si>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</si>
  <si>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</si>
  <si>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</si>
  <si>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</si>
  <si>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</si>
  <si>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</si>
  <si>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</si>
  <si>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</si>
  <si>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</si>
  <si>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</si>
  <si>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</si>
  <si>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</si>
  <si>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</si>
  <si>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</si>
  <si>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</si>
  <si>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</si>
  <si>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</si>
  <si>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</si>
  <si>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</si>
  <si>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</si>
  <si>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</si>
  <si>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</si>
  <si>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</si>
  <si>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</si>
  <si>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</si>
  <si>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</si>
  <si>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</si>
  <si>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</si>
  <si>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</si>
  <si>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</si>
  <si>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</si>
  <si>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</si>
  <si>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</si>
  <si>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</si>
  <si>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</si>
  <si>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</si>
  <si>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</si>
  <si>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</si>
  <si>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</si>
  <si>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</si>
  <si>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</si>
  <si>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</si>
  <si>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</si>
  <si>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</si>
  <si>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</si>
  <si>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</si>
  <si>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</si>
  <si>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</si>
  <si>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</si>
  <si>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</si>
  <si>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</si>
  <si>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</si>
  <si>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</si>
  <si>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</si>
  <si>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</si>
  <si>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</si>
  <si>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</si>
  <si>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</si>
  <si>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</si>
  <si>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</si>
  <si>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</si>
  <si>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</si>
  <si>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</si>
  <si>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</si>
  <si>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</si>
  <si>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</si>
  <si>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</si>
  <si>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</si>
  <si>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</si>
  <si>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</si>
  <si>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</si>
  <si>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</si>
  <si>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</si>
  <si>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</si>
  <si>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</si>
  <si>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</si>
  <si>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</si>
  <si>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</si>
  <si>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</si>
  <si>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</si>
  <si>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</si>
  <si>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</si>
  <si>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</si>
  <si>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</si>
  <si>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</si>
  <si>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</si>
  <si>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</si>
  <si>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</si>
  <si>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</si>
  <si>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</si>
  <si>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</si>
  <si>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</si>
  <si>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</si>
  <si>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</si>
  <si>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</si>
  <si>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</si>
  <si>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</si>
  <si>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</si>
  <si>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</si>
  <si>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</si>
  <si>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</si>
  <si>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</si>
  <si>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</si>
  <si>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</si>
  <si>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</si>
  <si>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</si>
  <si>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</si>
  <si>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</si>
  <si>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</si>
  <si>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</si>
  <si>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</si>
  <si>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</si>
  <si>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</si>
  <si>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</si>
  <si>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</si>
  <si>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</si>
  <si>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</si>
  <si>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</si>
  <si>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</si>
  <si>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</si>
  <si>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</si>
  <si>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</si>
  <si>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</si>
  <si>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</si>
  <si>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</si>
  <si>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</si>
  <si>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</si>
  <si>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</si>
  <si>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</si>
  <si>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</si>
  <si>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</si>
  <si>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</si>
  <si>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</si>
  <si>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</si>
  <si>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</si>
  <si>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</si>
  <si>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</si>
  <si>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</si>
  <si>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</si>
  <si>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</si>
  <si>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</si>
  <si>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</si>
  <si>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</si>
  <si>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</si>
  <si>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</si>
  <si>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</si>
  <si>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</si>
  <si>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</si>
  <si>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</si>
  <si>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</si>
  <si>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</si>
  <si>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</si>
  <si>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</si>
  <si>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</si>
  <si>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</si>
  <si>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</si>
  <si>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</si>
  <si>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</si>
  <si>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</si>
  <si>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</si>
  <si>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</si>
  <si>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</si>
  <si>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</si>
  <si>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</si>
  <si>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</si>
  <si>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</si>
  <si>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</si>
  <si>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</si>
  <si>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</si>
  <si>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</si>
  <si>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</si>
  <si>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</si>
  <si>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</si>
  <si>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</si>
  <si>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</si>
  <si>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</si>
  <si>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</si>
  <si>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</si>
  <si>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</si>
  <si>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</si>
  <si>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</si>
  <si>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</si>
  <si>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</si>
  <si>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</si>
  <si>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</si>
  <si>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</si>
  <si>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</si>
  <si>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</si>
  <si>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</si>
  <si>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</si>
  <si>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</si>
  <si>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</si>
  <si>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</si>
  <si>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</si>
  <si>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</si>
  <si>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</si>
  <si>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</si>
  <si>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</si>
  <si>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</si>
  <si>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</si>
  <si>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</si>
  <si>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</si>
  <si>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</si>
  <si>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</si>
  <si>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</si>
  <si>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</si>
  <si>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</si>
  <si>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</si>
  <si>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</si>
  <si>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</si>
  <si>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</si>
  <si>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</si>
  <si>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</si>
  <si>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</si>
  <si>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</si>
  <si>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</si>
  <si>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</si>
  <si>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</si>
  <si>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</si>
  <si>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</si>
  <si>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</si>
  <si>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</si>
  <si>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</si>
  <si>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</si>
  <si>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</si>
  <si>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</si>
  <si>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</si>
  <si>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</si>
  <si>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</si>
  <si>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</si>
  <si>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</si>
  <si>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</si>
  <si>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</si>
  <si>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</si>
  <si>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</si>
  <si>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</si>
  <si>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</si>
  <si>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</si>
  <si>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</si>
  <si>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</si>
  <si>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</si>
  <si>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</si>
  <si>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</si>
  <si>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</si>
  <si>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</si>
  <si>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</si>
  <si>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</si>
  <si>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</si>
  <si>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</si>
  <si>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</si>
  <si>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</si>
  <si>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</si>
  <si>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</si>
  <si>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</si>
  <si>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</si>
  <si>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</si>
  <si>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</si>
  <si>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</si>
  <si>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</si>
  <si>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</si>
  <si>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</si>
  <si>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</si>
  <si>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</si>
  <si>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</si>
  <si>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</si>
  <si>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</si>
  <si>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</si>
  <si>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</si>
  <si>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</si>
  <si>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</si>
  <si>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</si>
  <si>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</si>
  <si>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</si>
  <si>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</si>
  <si>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</si>
  <si>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</si>
  <si>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</si>
  <si>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</si>
  <si>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</si>
  <si>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</si>
  <si>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</si>
  <si>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</si>
  <si>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</si>
  <si>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</si>
  <si>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</si>
  <si>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</si>
  <si>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</si>
  <si>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</si>
  <si>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</si>
  <si>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</si>
  <si>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</si>
  <si>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</si>
  <si>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</si>
  <si>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</si>
  <si>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</si>
  <si>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</si>
  <si>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</si>
  <si>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</si>
  <si>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</si>
  <si>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</si>
  <si>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</si>
  <si>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</si>
  <si>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</si>
  <si>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</si>
  <si>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</si>
  <si>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</si>
  <si>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</si>
  <si>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</si>
  <si>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</si>
  <si>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</si>
  <si>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</si>
  <si>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</si>
  <si>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</si>
  <si>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</si>
  <si>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</si>
  <si>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</si>
  <si>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</si>
  <si>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</si>
  <si>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</si>
  <si>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</si>
  <si>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</si>
  <si>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</si>
  <si>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</si>
  <si>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</si>
  <si>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</si>
  <si>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</si>
  <si>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</si>
  <si>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</si>
  <si>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</si>
  <si>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</si>
  <si>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</si>
  <si>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</si>
  <si>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</si>
  <si>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</si>
  <si>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</si>
  <si>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</si>
  <si>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</si>
  <si>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</si>
  <si>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</si>
  <si>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</si>
  <si>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</si>
  <si>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</si>
  <si>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</si>
  <si>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</si>
  <si>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</si>
  <si>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</si>
  <si>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</si>
  <si>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</si>
  <si>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</si>
  <si>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</si>
  <si>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</si>
  <si>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</si>
  <si>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</si>
  <si>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</si>
  <si>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</si>
  <si>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</si>
  <si>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</si>
  <si>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</si>
  <si>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</si>
  <si>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</si>
  <si>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</si>
  <si>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</si>
  <si>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</si>
  <si>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</si>
  <si>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</si>
  <si>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</si>
  <si>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</si>
  <si>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</si>
  <si>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</si>
  <si>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</si>
  <si>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</si>
  <si>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</si>
  <si>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</si>
  <si>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</si>
  <si>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</si>
  <si>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</si>
  <si>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</si>
  <si>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</si>
  <si>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</si>
  <si>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</si>
  <si>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</si>
  <si>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</si>
  <si>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</si>
  <si>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</si>
  <si>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</si>
  <si>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</si>
  <si>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</si>
  <si>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</si>
  <si>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</si>
  <si>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</si>
  <si>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</si>
  <si>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</si>
  <si>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</si>
  <si>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</si>
  <si>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</si>
  <si>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</si>
  <si>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</si>
  <si>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</si>
  <si>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</si>
  <si>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</si>
  <si>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</si>
  <si>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</si>
  <si>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</si>
  <si>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</si>
  <si>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</si>
  <si>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</si>
  <si>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</si>
  <si>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</si>
  <si>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</si>
  <si>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</si>
  <si>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</si>
  <si>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</si>
  <si>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</si>
  <si>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</si>
  <si>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</si>
  <si>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</si>
  <si>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</si>
  <si>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</si>
  <si>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</si>
  <si>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</si>
  <si>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</si>
  <si>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</si>
  <si>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</si>
  <si>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</si>
  <si>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</si>
  <si>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</si>
  <si>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</si>
  <si>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</si>
  <si>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</si>
  <si>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</si>
  <si>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</si>
  <si>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</si>
  <si>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</si>
  <si>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</si>
  <si>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</si>
  <si>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</si>
  <si>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</si>
  <si>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</si>
  <si>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</si>
  <si>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</si>
  <si>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</si>
  <si>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</si>
  <si>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</si>
  <si>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</si>
  <si>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</si>
  <si>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</si>
  <si>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</si>
  <si>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</si>
  <si>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</si>
  <si>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</si>
  <si>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</si>
  <si>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</si>
  <si>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</si>
  <si>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</si>
  <si>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</si>
  <si>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</si>
  <si>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</si>
  <si>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</si>
  <si>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</si>
  <si>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</si>
  <si>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</si>
  <si>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</si>
  <si>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</si>
  <si>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</si>
  <si>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</si>
  <si>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</si>
  <si>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</si>
  <si>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</si>
  <si>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</si>
  <si>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</si>
  <si>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</si>
  <si>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</si>
  <si>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</si>
  <si>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</si>
  <si>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</si>
  <si>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</si>
  <si>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</si>
  <si>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</si>
  <si>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</si>
  <si>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</si>
  <si>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</si>
  <si>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</si>
  <si>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</si>
  <si>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</si>
  <si>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</si>
  <si>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</si>
  <si>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</si>
  <si>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</si>
  <si>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</si>
  <si>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</si>
  <si>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</si>
  <si>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</si>
  <si>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</si>
  <si>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</si>
  <si>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</si>
  <si>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</si>
  <si>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</si>
  <si>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</si>
  <si>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</si>
  <si>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</si>
  <si>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</si>
  <si>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</si>
  <si>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</si>
  <si>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</si>
  <si>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</si>
  <si>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</si>
  <si>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</si>
  <si>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</si>
  <si>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</si>
  <si>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</si>
  <si>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</si>
  <si>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</si>
  <si>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</si>
  <si>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</si>
  <si>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</si>
  <si>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</si>
  <si>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</si>
  <si>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</si>
  <si>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</si>
  <si>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</si>
  <si>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</si>
  <si>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</si>
  <si>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</si>
  <si>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</si>
  <si>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</si>
  <si>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</si>
  <si>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</si>
  <si>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</si>
  <si>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</si>
  <si>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</si>
  <si>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</si>
  <si>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</si>
  <si>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</si>
  <si>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</si>
  <si>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</si>
  <si>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</si>
  <si>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</si>
  <si>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</si>
  <si>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</si>
  <si>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</si>
  <si>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</si>
  <si>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</si>
  <si>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</si>
  <si>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</si>
  <si>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</si>
  <si>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</si>
  <si>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</si>
  <si>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</si>
  <si>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</si>
  <si>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</si>
  <si>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</si>
  <si>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</si>
  <si>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</si>
  <si>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</si>
  <si>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</si>
  <si>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</si>
  <si>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</si>
  <si>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</si>
  <si>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</si>
  <si>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</si>
  <si>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</si>
  <si>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</si>
  <si>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</si>
  <si>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</si>
  <si>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</si>
  <si>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</si>
  <si>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</si>
  <si>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</si>
  <si>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</si>
  <si>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</si>
  <si>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</si>
  <si>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</si>
  <si>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</si>
  <si>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</si>
  <si>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</si>
  <si>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</si>
  <si>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</si>
  <si>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</si>
  <si>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</si>
  <si>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</si>
  <si>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</si>
  <si>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</si>
  <si>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</si>
  <si>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</si>
  <si>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</si>
  <si>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</si>
  <si>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</si>
  <si>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</si>
  <si>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</si>
  <si>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</si>
  <si>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</si>
  <si>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</si>
  <si>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</si>
  <si>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</si>
  <si>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</si>
  <si>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</si>
  <si>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</si>
  <si>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</si>
  <si>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</si>
  <si>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</si>
  <si>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</si>
  <si>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</si>
  <si>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</si>
  <si>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</si>
  <si>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</si>
  <si>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</si>
  <si>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</si>
  <si>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</si>
  <si>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</si>
  <si>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</si>
  <si>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</si>
  <si>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</si>
  <si>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</si>
  <si>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</si>
  <si>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</si>
  <si>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</si>
  <si>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</si>
  <si>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</si>
  <si>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</si>
  <si>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</si>
  <si>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</si>
  <si>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</si>
  <si>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</si>
  <si>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</si>
  <si>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</si>
  <si>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</si>
  <si>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</si>
  <si>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</si>
  <si>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</si>
  <si>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</si>
  <si>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</si>
  <si>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</si>
  <si>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</si>
  <si>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</si>
  <si>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</si>
  <si>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</si>
  <si>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</si>
  <si>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</si>
  <si>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</si>
  <si>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</si>
  <si>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</si>
  <si>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</si>
  <si>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</si>
  <si>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</si>
  <si>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</si>
  <si>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</si>
  <si>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</si>
  <si>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</si>
  <si>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</si>
  <si>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</si>
  <si>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</si>
  <si>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</si>
  <si>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</si>
  <si>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</si>
  <si>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</si>
  <si>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</si>
  <si>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</si>
  <si>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</si>
  <si>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</si>
  <si>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</si>
  <si>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</si>
  <si>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</si>
  <si>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</si>
  <si>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</si>
  <si>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</si>
  <si>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</si>
  <si>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</si>
  <si>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</si>
  <si>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</si>
  <si>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</si>
  <si>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</si>
  <si>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</si>
  <si>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</si>
  <si>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</si>
  <si>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</si>
  <si>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</si>
  <si>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</si>
  <si>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</si>
  <si>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</si>
  <si>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</si>
  <si>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</si>
  <si>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</si>
  <si>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</si>
  <si>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</si>
  <si>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</si>
  <si>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</si>
  <si>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</si>
  <si>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</si>
  <si>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</si>
  <si>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</si>
  <si>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</si>
  <si>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</si>
  <si>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</si>
  <si>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</si>
  <si>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</si>
  <si>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</si>
  <si>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</si>
  <si>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</si>
  <si>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</si>
  <si>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</si>
  <si>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</si>
  <si>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</si>
  <si>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</si>
  <si>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</si>
  <si>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</si>
  <si>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</si>
  <si>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</si>
  <si>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</si>
  <si>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</si>
  <si>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</si>
  <si>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</si>
  <si>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</si>
  <si>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</si>
  <si>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</si>
  <si>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</si>
  <si>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</si>
  <si>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</si>
  <si>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</si>
  <si>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</si>
  <si>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</si>
  <si>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</si>
  <si>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</si>
  <si>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</si>
  <si>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</si>
  <si>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</si>
  <si>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</si>
  <si>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</si>
  <si>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</si>
  <si>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</si>
  <si>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</si>
  <si>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</si>
  <si>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</si>
  <si>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</si>
  <si>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</si>
  <si>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</si>
  <si>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</si>
  <si>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</si>
  <si>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</si>
  <si>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</si>
  <si>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</si>
  <si>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</si>
  <si>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</si>
  <si>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</si>
  <si>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</si>
  <si>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</si>
  <si>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</si>
  <si>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</si>
  <si>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</si>
  <si>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</si>
  <si>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</si>
  <si>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</si>
  <si>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</si>
  <si>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</si>
  <si>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</si>
  <si>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</si>
  <si>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</si>
  <si>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</si>
  <si>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</si>
  <si>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</si>
  <si>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</si>
  <si>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</si>
  <si>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</si>
  <si>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</si>
  <si>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</si>
  <si>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</si>
  <si>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</si>
  <si>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</si>
  <si>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</si>
  <si>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</si>
  <si>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</si>
  <si>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</si>
  <si>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</si>
  <si>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</si>
  <si>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</si>
  <si>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</si>
  <si>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</si>
  <si>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</si>
  <si>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</si>
  <si>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</si>
  <si>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</si>
  <si>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</si>
  <si>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</si>
  <si>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</si>
  <si>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</si>
  <si>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</si>
  <si>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</si>
  <si>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</si>
  <si>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</si>
  <si>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</si>
  <si>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</si>
  <si>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</si>
  <si>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</si>
  <si>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</si>
  <si>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</si>
  <si>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</si>
  <si>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</si>
  <si>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</si>
  <si>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</si>
  <si>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</si>
  <si>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</si>
  <si>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</si>
  <si>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</si>
  <si>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</si>
  <si>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</si>
  <si>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</si>
  <si>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</si>
  <si>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</si>
  <si>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</si>
  <si>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</si>
  <si>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</si>
  <si>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</si>
  <si>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</si>
  <si>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</si>
  <si>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</si>
  <si>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</si>
  <si>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</si>
  <si>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</si>
  <si>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</si>
  <si>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</si>
  <si>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</si>
  <si>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</si>
  <si>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</si>
  <si>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</si>
  <si>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</si>
  <si>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</si>
  <si>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</si>
  <si>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</si>
  <si>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</si>
  <si>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</si>
  <si>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</si>
  <si>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</si>
  <si>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</si>
  <si>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</si>
  <si>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</si>
  <si>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</si>
  <si>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</si>
  <si>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</si>
  <si>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</si>
  <si>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</si>
  <si>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</si>
  <si>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</si>
  <si>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</si>
  <si>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</si>
  <si>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</si>
  <si>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</si>
  <si>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</si>
  <si>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</si>
  <si>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</si>
  <si>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</si>
  <si>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</si>
  <si>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</si>
  <si>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</si>
  <si>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</si>
  <si>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</si>
  <si>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</si>
  <si>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</si>
  <si>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</si>
  <si>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</si>
  <si>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</si>
  <si>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</si>
  <si>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</si>
  <si>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</si>
  <si>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</si>
  <si>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</si>
  <si>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</si>
  <si>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</si>
  <si>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</si>
  <si>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</si>
  <si>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</si>
  <si>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</si>
  <si>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</si>
  <si>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</si>
  <si>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</si>
  <si>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</si>
  <si>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</si>
  <si>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</si>
  <si>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</si>
  <si>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</si>
  <si>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</si>
  <si>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</si>
  <si>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</si>
  <si>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</si>
  <si>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</si>
  <si>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</si>
  <si>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</si>
  <si>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</si>
  <si>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</si>
  <si>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</si>
  <si>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</si>
  <si>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</si>
  <si>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</si>
  <si>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</si>
  <si>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</si>
  <si>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</si>
  <si>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</si>
  <si>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</si>
  <si>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</si>
  <si>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</si>
  <si>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</si>
  <si>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</si>
  <si>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</si>
  <si>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</si>
  <si>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</si>
  <si>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</si>
  <si>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</si>
  <si>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</si>
  <si>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</si>
  <si>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</si>
  <si>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</si>
  <si>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</si>
  <si>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</si>
  <si>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</si>
  <si>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</si>
  <si>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</si>
  <si>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</si>
  <si>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</si>
  <si>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</si>
  <si>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</si>
  <si>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</si>
  <si>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</si>
  <si>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</si>
  <si>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</si>
  <si>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</si>
  <si>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</si>
  <si>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</si>
  <si>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</si>
  <si>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</si>
  <si>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</si>
  <si>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</si>
  <si>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</si>
  <si>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</si>
  <si>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</si>
  <si>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</si>
  <si>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</si>
  <si>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</si>
  <si>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</si>
  <si>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</si>
  <si>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</si>
  <si>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</si>
  <si>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</si>
  <si>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</si>
  <si>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</si>
  <si>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</si>
  <si>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</si>
  <si>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</si>
  <si>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</si>
  <si>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</si>
  <si>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</si>
  <si>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</si>
  <si>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</si>
  <si>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</si>
  <si>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</si>
  <si>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</si>
  <si>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</si>
  <si>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</si>
  <si>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</si>
  <si>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</si>
  <si>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</si>
  <si>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</si>
  <si>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</si>
  <si>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</si>
  <si>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</si>
  <si>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</si>
  <si>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</si>
  <si>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</si>
  <si>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</si>
  <si>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</si>
  <si>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</si>
  <si>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</si>
  <si>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</si>
  <si>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</si>
  <si>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</si>
  <si>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</si>
  <si>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</si>
  <si>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</si>
  <si>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</si>
  <si>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</si>
  <si>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</si>
  <si>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</si>
  <si>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</si>
  <si>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</si>
  <si>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</si>
  <si>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</si>
  <si>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</si>
  <si>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</si>
  <si>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</si>
  <si>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</si>
  <si>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</si>
  <si>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</si>
  <si>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</si>
  <si>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</si>
  <si>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</si>
  <si>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</si>
  <si>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</si>
  <si>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</si>
  <si>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</si>
  <si>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</si>
  <si>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</si>
  <si>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</si>
  <si>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</si>
  <si>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</si>
  <si>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</si>
  <si>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</si>
  <si>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</si>
  <si>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</si>
  <si>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</si>
  <si>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</si>
  <si>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</si>
  <si>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</si>
  <si>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</si>
  <si>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</si>
  <si>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</si>
  <si>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</si>
  <si>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</si>
  <si>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</si>
  <si>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</si>
  <si>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</si>
  <si>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</si>
  <si>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</si>
  <si>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</si>
  <si>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</si>
  <si>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</si>
  <si>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</si>
  <si>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</si>
  <si>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</si>
  <si>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</si>
  <si>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</si>
  <si>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</si>
  <si>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</si>
  <si>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</si>
  <si>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</si>
  <si>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</si>
  <si>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</si>
  <si>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</si>
  <si>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</si>
  <si>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</si>
  <si>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</si>
  <si>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</si>
  <si>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</si>
  <si>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</si>
  <si>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</si>
  <si>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</si>
  <si>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</si>
  <si>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</si>
  <si>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</si>
  <si>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</si>
  <si>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</si>
  <si>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</si>
  <si>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</si>
  <si>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</si>
  <si>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</si>
  <si>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</si>
  <si>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</si>
  <si>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</si>
  <si>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</si>
  <si>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</si>
  <si>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</si>
  <si>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</si>
  <si>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</si>
  <si>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</si>
  <si>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</si>
  <si>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</si>
  <si>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</si>
  <si>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</si>
  <si>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</si>
  <si>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</si>
  <si>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</si>
  <si>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</si>
  <si>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</si>
  <si>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</si>
  <si>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</si>
  <si>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</si>
  <si>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</si>
  <si>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</si>
  <si>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</si>
  <si>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</si>
  <si>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</si>
  <si>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</si>
  <si>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</si>
  <si>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</si>
  <si>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</si>
  <si>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</si>
  <si>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</si>
  <si>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</si>
  <si>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</si>
  <si>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</si>
  <si>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</si>
  <si>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</si>
  <si>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</si>
  <si>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</si>
  <si>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</si>
  <si>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</si>
  <si>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</si>
  <si>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</si>
  <si>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</si>
  <si>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</si>
  <si>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</si>
  <si>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</si>
  <si>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</si>
  <si>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</si>
  <si>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</si>
  <si>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</si>
  <si>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</si>
  <si>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</si>
  <si>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</si>
  <si>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</si>
  <si>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</si>
  <si>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</si>
  <si>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</si>
  <si>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</si>
  <si>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</si>
  <si>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</si>
  <si>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</si>
  <si>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</si>
  <si>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</si>
  <si>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</si>
  <si>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</si>
  <si>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</si>
  <si>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</si>
  <si>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</si>
  <si>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</si>
  <si>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</si>
  <si>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</si>
  <si>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</si>
  <si>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</si>
  <si>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</si>
  <si>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</si>
  <si>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</si>
  <si>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</si>
  <si>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</si>
  <si>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</si>
  <si>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</si>
  <si>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</si>
  <si>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</si>
  <si>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</si>
  <si>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</si>
  <si>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</si>
  <si>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</si>
  <si>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</si>
  <si>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</si>
  <si>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</si>
  <si>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</si>
  <si>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</si>
  <si>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</si>
  <si>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</si>
  <si>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</si>
  <si>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</si>
  <si>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</si>
  <si>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</si>
  <si>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</si>
  <si>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</si>
  <si>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</si>
  <si>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</si>
  <si>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</si>
  <si>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</si>
  <si>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</si>
  <si>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</si>
  <si>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</si>
  <si>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</si>
  <si>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</si>
  <si>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</si>
  <si>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</si>
  <si>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</si>
  <si>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</si>
  <si>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</si>
  <si>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</si>
  <si>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</si>
  <si>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</si>
  <si>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</si>
  <si>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</si>
  <si>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</si>
  <si>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</si>
  <si>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</si>
  <si>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</si>
  <si>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</si>
  <si>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</si>
  <si>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</si>
  <si>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</si>
  <si>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</si>
  <si>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</si>
  <si>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</si>
  <si>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</si>
  <si>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</si>
  <si>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</si>
  <si>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</si>
  <si>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</si>
  <si>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</si>
  <si>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</si>
  <si>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</si>
  <si>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</si>
  <si>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</si>
  <si>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</si>
  <si>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</si>
  <si>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</si>
  <si>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</si>
  <si>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</si>
  <si>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</si>
  <si>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</si>
  <si>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</si>
  <si>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</si>
  <si>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</si>
  <si>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</si>
  <si>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</si>
  <si>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</si>
  <si>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</si>
  <si>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</si>
  <si>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</si>
  <si>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</si>
  <si>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</si>
  <si>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</si>
  <si>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</si>
  <si>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</si>
  <si>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</si>
  <si>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</si>
  <si>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</si>
  <si>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</si>
  <si>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</si>
  <si>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</si>
  <si>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</si>
  <si>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</si>
  <si>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</si>
  <si>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</si>
  <si>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</si>
  <si>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</si>
  <si>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</si>
  <si>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</si>
  <si>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</si>
  <si>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</si>
  <si>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</si>
  <si>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</si>
  <si>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</si>
  <si>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</si>
  <si>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</si>
  <si>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</si>
  <si>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</si>
  <si>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</si>
  <si>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</si>
  <si>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</si>
  <si>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</si>
  <si>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</si>
  <si>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</si>
  <si>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</si>
  <si>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</si>
  <si>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</si>
  <si>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</si>
  <si>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</si>
  <si>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</si>
  <si>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</si>
  <si>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</si>
  <si>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</si>
  <si>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</si>
  <si>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</si>
  <si>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</si>
  <si>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</si>
  <si>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</si>
  <si>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</si>
  <si>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</si>
  <si>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</si>
  <si>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</si>
  <si>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</si>
  <si>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</si>
  <si>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</si>
  <si>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</si>
  <si>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</si>
  <si>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</si>
  <si>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</si>
  <si>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</si>
  <si>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</si>
  <si>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</si>
  <si>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</si>
  <si>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</si>
  <si>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</si>
  <si>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</si>
  <si>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</si>
  <si>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</si>
  <si>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</si>
  <si>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</si>
  <si>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</si>
  <si>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</si>
  <si>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</si>
  <si>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</si>
  <si>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</si>
  <si>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</si>
  <si>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</si>
  <si>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</si>
  <si>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</si>
  <si>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</si>
  <si>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</si>
  <si>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</si>
  <si>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</si>
  <si>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</si>
  <si>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</si>
  <si>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</si>
  <si>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</si>
  <si>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</si>
  <si>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</si>
  <si>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</si>
  <si>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</si>
  <si>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</si>
  <si>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</si>
  <si>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</si>
  <si>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</si>
  <si>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</si>
  <si>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</si>
  <si>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</si>
  <si>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</si>
  <si>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</si>
  <si>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</si>
  <si>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</si>
  <si>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</si>
  <si>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</si>
  <si>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</si>
  <si>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</si>
  <si>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</si>
  <si>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</si>
  <si>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</si>
  <si>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</si>
  <si>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</si>
  <si>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</si>
  <si>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</si>
  <si>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</si>
  <si>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</si>
  <si>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</si>
  <si>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</si>
  <si>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</si>
  <si>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</si>
  <si>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</si>
  <si>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</si>
  <si>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</si>
  <si>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</si>
  <si>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</si>
  <si>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</si>
  <si>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</si>
  <si>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</si>
  <si>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</si>
  <si>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</si>
  <si>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</si>
  <si>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</si>
  <si>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</si>
  <si>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</si>
  <si>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</si>
  <si>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</si>
  <si>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</si>
  <si>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</si>
  <si>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</si>
  <si>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</si>
  <si>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</si>
  <si>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</si>
  <si>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</si>
  <si>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</si>
  <si>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</si>
  <si>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</si>
  <si>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</si>
  <si>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</si>
  <si>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</si>
  <si>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</si>
  <si>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</si>
  <si>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</si>
  <si>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</si>
  <si>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</si>
  <si>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</si>
  <si>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</si>
  <si>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</si>
  <si>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</si>
  <si>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</si>
  <si>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</si>
  <si>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</si>
  <si>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</si>
  <si>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</si>
  <si>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</si>
  <si>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</si>
  <si>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</si>
  <si>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</si>
  <si>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</si>
  <si>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</si>
  <si>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</si>
  <si>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</si>
  <si>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</si>
  <si>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</si>
  <si>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</si>
  <si>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</si>
  <si>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</si>
  <si>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</si>
  <si>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</si>
  <si>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</si>
  <si>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</si>
  <si>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</si>
  <si>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</si>
  <si>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</si>
  <si>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</si>
  <si>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</si>
  <si>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</si>
  <si>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</si>
  <si>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</si>
  <si>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</si>
  <si>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</si>
  <si>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</si>
  <si>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</si>
  <si>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</si>
  <si>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</si>
  <si>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</si>
  <si>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</si>
  <si>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</si>
  <si>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</si>
  <si>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</si>
  <si>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</si>
  <si>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</si>
  <si>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</si>
  <si>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</si>
  <si>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</si>
  <si>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</si>
  <si>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</si>
  <si>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</si>
  <si>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</si>
  <si>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</si>
  <si>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</si>
  <si>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</si>
  <si>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</si>
  <si>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</si>
  <si>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</si>
  <si>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</si>
  <si>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</si>
  <si>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</si>
  <si>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</si>
  <si>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</si>
  <si>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</si>
  <si>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</si>
  <si>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</si>
  <si>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</si>
  <si>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</si>
  <si>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</si>
  <si>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</si>
  <si>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</si>
  <si>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</si>
  <si>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</si>
  <si>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</si>
  <si>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</si>
  <si>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</si>
  <si>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</si>
  <si>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</si>
  <si>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</si>
  <si>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</si>
  <si>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</si>
  <si>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</si>
  <si>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</si>
  <si>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</si>
  <si>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</si>
  <si>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</si>
  <si>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</si>
  <si>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</si>
  <si>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</si>
  <si>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</si>
  <si>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</si>
  <si>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</si>
  <si>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</si>
  <si>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</si>
  <si>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</si>
  <si>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</si>
  <si>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</si>
  <si>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</si>
  <si>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</si>
  <si>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</si>
  <si>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</si>
  <si>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</si>
  <si>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</si>
  <si>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</si>
  <si>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</si>
  <si>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</si>
  <si>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</si>
  <si>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</si>
  <si>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</si>
  <si>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</si>
  <si>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</si>
  <si>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</si>
  <si>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</si>
  <si>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</si>
  <si>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</si>
  <si>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</si>
  <si>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</si>
  <si>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</si>
  <si>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</si>
  <si>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</si>
  <si>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</si>
  <si>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</si>
  <si>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</si>
  <si>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</si>
  <si>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</si>
  <si>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</si>
  <si>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</si>
  <si>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</si>
  <si>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</si>
  <si>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</si>
  <si>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</si>
  <si>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</si>
  <si>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</si>
  <si>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</si>
  <si>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</si>
  <si>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</si>
  <si>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</si>
  <si>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</si>
  <si>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</si>
  <si>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</si>
  <si>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</si>
  <si>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</si>
  <si>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</si>
  <si>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</si>
  <si>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</si>
  <si>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</si>
  <si>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</si>
  <si>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</si>
  <si>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</si>
  <si>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</si>
  <si>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</si>
  <si>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</si>
  <si>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</si>
  <si>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</si>
  <si>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</si>
  <si>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</si>
  <si>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</si>
  <si>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</si>
  <si>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</si>
  <si>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</si>
  <si>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</si>
  <si>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</si>
  <si>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</si>
  <si>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</si>
  <si>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</si>
  <si>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</si>
  <si>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</si>
  <si>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</si>
  <si>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</si>
  <si>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</si>
  <si>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</si>
  <si>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</si>
  <si>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</si>
  <si>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</si>
  <si>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</si>
  <si>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</si>
  <si>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</si>
  <si>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</si>
  <si>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</si>
  <si>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</si>
  <si>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</si>
  <si>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</si>
  <si>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</si>
  <si>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</si>
  <si>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</si>
  <si>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</si>
  <si>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</si>
  <si>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</si>
  <si>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</si>
  <si>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</si>
  <si>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</si>
  <si>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</si>
  <si>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</si>
  <si>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</si>
  <si>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</si>
  <si>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</si>
  <si>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</si>
  <si>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</si>
  <si>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</si>
  <si>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</si>
  <si>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</si>
  <si>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</si>
  <si>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</si>
  <si>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</si>
  <si>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</si>
  <si>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</si>
  <si>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</si>
  <si>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</si>
  <si>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</si>
  <si>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</si>
  <si>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</si>
  <si>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</si>
  <si>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</si>
  <si>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</si>
  <si>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</si>
  <si>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</si>
  <si>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</si>
  <si>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</si>
  <si>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</si>
  <si>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</si>
  <si>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</si>
  <si>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</si>
  <si>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</si>
  <si>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</si>
  <si>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</si>
  <si>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</si>
  <si>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</si>
  <si>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</si>
  <si>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</si>
  <si>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</si>
  <si>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</si>
  <si>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</si>
  <si>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</si>
  <si>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</si>
  <si>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</si>
  <si>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</si>
  <si>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</si>
  <si>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</si>
  <si>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</si>
  <si>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</si>
  <si>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</si>
  <si>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</si>
  <si>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</si>
  <si>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</si>
  <si>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</si>
  <si>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</si>
  <si>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</si>
  <si>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</si>
  <si>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</si>
  <si>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</si>
  <si>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</si>
  <si>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</si>
  <si>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</si>
  <si>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</si>
  <si>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</si>
  <si>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</si>
  <si>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</si>
  <si>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</si>
  <si>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</si>
  <si>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</si>
  <si>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</si>
  <si>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</si>
  <si>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</si>
  <si>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</si>
  <si>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</si>
  <si>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</si>
  <si>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</si>
  <si>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</si>
  <si>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</si>
  <si>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</si>
  <si>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</si>
  <si>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</si>
  <si>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</si>
  <si>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</si>
  <si>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</si>
  <si>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</si>
  <si>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</si>
  <si>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</si>
  <si>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</si>
  <si>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</si>
  <si>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</si>
  <si>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</si>
  <si>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</si>
  <si>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</si>
  <si>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</si>
  <si>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</si>
  <si>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</si>
  <si>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</si>
  <si>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</si>
  <si>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</si>
  <si>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</si>
  <si>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</si>
  <si>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</si>
  <si>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</si>
  <si>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</si>
  <si>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</si>
  <si>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</si>
  <si>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</si>
  <si>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</si>
  <si>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</si>
  <si>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</si>
  <si>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</si>
  <si>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</si>
  <si>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</si>
  <si>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</si>
  <si>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</si>
  <si>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</si>
  <si>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</si>
  <si>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</si>
  <si>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</si>
  <si>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</si>
  <si>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</si>
  <si>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</si>
  <si>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</si>
  <si>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</si>
  <si>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</si>
  <si>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</si>
  <si>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</si>
  <si>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</si>
  <si>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</si>
  <si>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</si>
  <si>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</si>
  <si>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</si>
  <si>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</si>
  <si>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</si>
  <si>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</si>
  <si>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</si>
  <si>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</si>
  <si>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</si>
  <si>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</si>
  <si>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</si>
  <si>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</si>
  <si>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</si>
  <si>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</si>
  <si>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</si>
  <si>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</si>
  <si>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</si>
  <si>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</si>
  <si>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</si>
  <si>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</si>
  <si>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</si>
  <si>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</si>
  <si>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</si>
  <si>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</si>
  <si>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</si>
  <si>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</si>
  <si>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</si>
  <si>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</si>
  <si>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</si>
  <si>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</si>
  <si>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</si>
  <si>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</si>
  <si>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</si>
  <si>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</si>
  <si>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</si>
  <si>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</si>
  <si>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</si>
  <si>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</si>
  <si>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</si>
  <si>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</si>
  <si>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</si>
  <si>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</si>
  <si>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</si>
  <si>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</si>
  <si>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</si>
  <si>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</si>
  <si>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</si>
  <si>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</si>
  <si>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</si>
  <si>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</si>
  <si>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</si>
  <si>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</si>
  <si>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</si>
  <si>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</si>
  <si>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</si>
  <si>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</si>
  <si>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</si>
  <si>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</si>
  <si>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</si>
  <si>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</si>
  <si>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</si>
  <si>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</si>
  <si>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</si>
  <si>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</si>
  <si>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</si>
  <si>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</si>
  <si>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</si>
  <si>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</si>
  <si>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</si>
  <si>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</si>
  <si>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</si>
  <si>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</si>
  <si>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</si>
  <si>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</si>
  <si>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</si>
  <si>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</si>
  <si>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</si>
  <si>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</si>
  <si>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</si>
  <si>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</si>
  <si>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</si>
  <si>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</si>
  <si>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</si>
  <si>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</si>
  <si>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</si>
  <si>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</si>
  <si>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</si>
  <si>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</si>
  <si>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</si>
  <si>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</si>
  <si>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</si>
  <si>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</si>
  <si>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</si>
  <si>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</si>
  <si>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</si>
  <si>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</si>
  <si>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</si>
  <si>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</si>
  <si>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</si>
  <si>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</si>
  <si>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</si>
  <si>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</si>
  <si>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</si>
  <si>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</si>
  <si>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</si>
  <si>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</si>
  <si>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</si>
  <si>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</si>
  <si>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</si>
  <si>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</si>
  <si>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</si>
  <si>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</si>
  <si>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</si>
  <si>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</si>
  <si>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</si>
  <si>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</si>
  <si>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</si>
  <si>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</si>
  <si>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</si>
  <si>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</si>
  <si>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</si>
  <si>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</si>
  <si>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</si>
  <si>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</si>
  <si>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</si>
  <si>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</si>
  <si>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</si>
  <si>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</si>
  <si>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</si>
  <si>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</si>
  <si>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</si>
  <si>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</si>
  <si>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</si>
  <si>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</si>
  <si>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</si>
  <si>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</si>
  <si>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</si>
  <si>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</si>
  <si>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</si>
  <si>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</si>
  <si>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</si>
  <si>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</si>
  <si>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</si>
  <si>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</si>
  <si>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</si>
  <si>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</si>
  <si>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</si>
  <si>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</si>
  <si>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</si>
  <si>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</si>
  <si>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</si>
  <si>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</si>
  <si>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</si>
  <si>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</si>
  <si>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</si>
  <si>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</si>
  <si>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</si>
  <si>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</si>
  <si>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</si>
  <si>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</si>
  <si>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</si>
  <si>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</si>
  <si>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</si>
  <si>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</si>
  <si>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</si>
  <si>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</si>
  <si>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</si>
  <si>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</si>
  <si>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</si>
  <si>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</si>
  <si>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</si>
  <si>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</si>
  <si>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</si>
  <si>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</si>
  <si>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</si>
  <si>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</si>
  <si>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</si>
  <si>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</si>
  <si>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</si>
  <si>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</si>
  <si>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</si>
  <si>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</si>
  <si>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</si>
  <si>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</si>
  <si>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</si>
  <si>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</si>
  <si>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</si>
  <si>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</si>
  <si>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</si>
  <si>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</si>
  <si>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</si>
  <si>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</si>
  <si>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</si>
  <si>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</si>
  <si>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</si>
  <si>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</si>
  <si>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</si>
  <si>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</si>
  <si>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</si>
  <si>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</si>
  <si>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</si>
  <si>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</si>
  <si>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</si>
  <si>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</si>
  <si>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</si>
  <si>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</si>
  <si>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</si>
  <si>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</si>
  <si>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</si>
  <si>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</si>
  <si>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</si>
  <si>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</si>
  <si>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</si>
  <si>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</si>
  <si>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</si>
  <si>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</si>
  <si>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</si>
  <si>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</si>
  <si>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</si>
  <si>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</si>
  <si>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</si>
  <si>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</si>
  <si>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</si>
  <si>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</si>
  <si>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</si>
  <si>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</si>
  <si>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</si>
  <si>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</si>
  <si>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</si>
  <si>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</si>
  <si>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</si>
  <si>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</si>
  <si>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</si>
  <si>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</si>
  <si>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</si>
  <si>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</si>
  <si>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</si>
  <si>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</si>
  <si>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</si>
  <si>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</si>
  <si>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</si>
  <si>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</si>
  <si>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</si>
  <si>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</si>
  <si>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</si>
  <si>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</si>
  <si>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</si>
  <si>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</si>
  <si>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</si>
  <si>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</si>
  <si>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</si>
  <si>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</si>
  <si>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</si>
  <si>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</si>
  <si>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</si>
  <si>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</si>
  <si>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</si>
  <si>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</si>
  <si>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</si>
  <si>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</si>
  <si>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</si>
  <si>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</si>
  <si>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</si>
  <si>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</si>
  <si>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</si>
  <si>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</si>
  <si>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</si>
  <si>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</si>
  <si>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</si>
  <si>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</si>
  <si>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</si>
  <si>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</si>
  <si>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</si>
  <si>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</si>
  <si>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</si>
  <si>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</si>
  <si>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</si>
  <si>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</si>
  <si>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</si>
  <si>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</si>
  <si>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</si>
  <si>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</si>
  <si>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</si>
  <si>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</si>
  <si>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</si>
  <si>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</si>
  <si>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</si>
  <si>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</si>
  <si>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</si>
  <si>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</si>
  <si>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</si>
  <si>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</si>
  <si>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</si>
  <si>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</si>
  <si>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</si>
  <si>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</si>
  <si>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</si>
  <si>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</si>
  <si>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</si>
  <si>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</si>
  <si>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</si>
  <si>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</si>
  <si>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</si>
  <si>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</si>
  <si>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</si>
  <si>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</si>
  <si>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</si>
  <si>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</si>
  <si>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</si>
  <si>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</si>
  <si>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</si>
  <si>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</si>
  <si>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</si>
  <si>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</si>
  <si>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</si>
  <si>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</si>
  <si>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</si>
  <si>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</si>
  <si>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</si>
  <si>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</si>
  <si>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</si>
  <si>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</si>
  <si>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</si>
  <si>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</si>
  <si>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</si>
  <si>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</si>
  <si>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</si>
  <si>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</si>
  <si>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</si>
  <si>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</si>
  <si>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</si>
  <si>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</si>
  <si>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</si>
  <si>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</si>
  <si>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</si>
  <si>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</si>
  <si>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</si>
  <si>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</si>
  <si>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</si>
  <si>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</si>
  <si>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</si>
  <si>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</si>
  <si>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</si>
  <si>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</si>
  <si>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</si>
  <si>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</si>
  <si>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</si>
  <si>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</si>
  <si>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</si>
  <si>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</si>
  <si>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</si>
  <si>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</si>
  <si>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</si>
  <si>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</si>
  <si>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</si>
  <si>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</si>
  <si>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</si>
  <si>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</si>
  <si>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</si>
  <si>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</si>
  <si>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</si>
  <si>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</si>
  <si>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</si>
  <si>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</si>
  <si>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</si>
  <si>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</si>
  <si>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</si>
  <si>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</si>
  <si>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</si>
  <si>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</si>
  <si>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</si>
  <si>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</si>
  <si>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</si>
  <si>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</si>
  <si>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</si>
  <si>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</si>
  <si>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</si>
  <si>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</si>
  <si>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</si>
  <si>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</si>
  <si>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</si>
  <si>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</si>
  <si>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</si>
  <si>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</si>
  <si>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</si>
  <si>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</si>
  <si>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</si>
  <si>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</si>
  <si>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</si>
  <si>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</si>
  <si>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</si>
  <si>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</si>
  <si>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</si>
  <si>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</si>
  <si>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</si>
  <si>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</si>
  <si>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</si>
  <si>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</si>
  <si>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</si>
  <si>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</si>
  <si>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</si>
  <si>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</si>
  <si>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</si>
  <si>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</si>
  <si>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</si>
  <si>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</si>
  <si>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</si>
  <si>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</si>
  <si>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</si>
  <si>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</si>
  <si>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</si>
  <si>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</si>
  <si>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</si>
  <si>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</si>
  <si>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</si>
  <si>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</si>
  <si>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</si>
  <si>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</si>
  <si>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</si>
  <si>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</si>
  <si>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</si>
  <si>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</si>
  <si>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</si>
  <si>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</si>
  <si>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</si>
  <si>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</si>
  <si>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</si>
  <si>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</si>
  <si>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</si>
  <si>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</si>
  <si>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</si>
  <si>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</si>
  <si>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</si>
  <si>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</si>
  <si>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</si>
  <si>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</si>
  <si>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</si>
  <si>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</si>
  <si>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</si>
  <si>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</si>
  <si>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</si>
  <si>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</si>
  <si>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</si>
  <si>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</si>
  <si>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</si>
  <si>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</si>
  <si>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</si>
  <si>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</si>
  <si>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</si>
  <si>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</si>
  <si>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</si>
  <si>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</si>
  <si>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</si>
  <si>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</si>
  <si>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</si>
  <si>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</si>
  <si>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</si>
  <si>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</si>
  <si>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</si>
  <si>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</si>
  <si>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</si>
  <si>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</si>
  <si>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</si>
  <si>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</si>
  <si>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</si>
  <si>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</si>
  <si>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</si>
  <si>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</si>
  <si>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</si>
  <si>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</si>
  <si>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</si>
  <si>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</si>
  <si>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</si>
  <si>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</si>
  <si>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</si>
  <si>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</si>
  <si>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</si>
  <si>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</si>
  <si>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</si>
  <si>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</si>
  <si>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</si>
  <si>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</si>
  <si>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</si>
  <si>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</si>
  <si>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</si>
  <si>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</si>
  <si>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</si>
  <si>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</si>
  <si>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</si>
  <si>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</si>
  <si>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</si>
  <si>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</si>
  <si>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</si>
  <si>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</si>
  <si>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</si>
  <si>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</si>
  <si>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</si>
  <si>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</si>
  <si>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</si>
  <si>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</si>
  <si>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</si>
  <si>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</si>
  <si>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</si>
  <si>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</si>
  <si>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</si>
  <si>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</si>
  <si>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</si>
  <si>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</si>
  <si>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</si>
  <si>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</si>
  <si>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</si>
  <si>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</si>
  <si>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</si>
  <si>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</si>
  <si>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</si>
  <si>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</si>
  <si>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</si>
  <si>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</si>
  <si>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</si>
  <si>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</si>
  <si>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</si>
  <si>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</si>
  <si>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</si>
  <si>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</si>
  <si>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</si>
  <si>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</si>
  <si>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</si>
  <si>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</si>
  <si>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</si>
  <si>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</si>
  <si>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</si>
  <si>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</si>
  <si>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</si>
  <si>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</si>
  <si>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</si>
  <si>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</si>
  <si>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</si>
  <si>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</si>
  <si>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</si>
  <si>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</si>
  <si>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</si>
  <si>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</si>
  <si>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</si>
  <si>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</si>
  <si>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</si>
  <si>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</si>
  <si>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</si>
  <si>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</si>
  <si>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</si>
  <si>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</si>
  <si>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</si>
  <si>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</si>
  <si>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</si>
  <si>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</si>
  <si>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</si>
  <si>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</si>
  <si>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</si>
  <si>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</si>
  <si>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</si>
  <si>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</si>
  <si>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</si>
  <si>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</si>
  <si>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</si>
  <si>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</si>
  <si>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</si>
  <si>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</si>
  <si>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</si>
  <si>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</si>
  <si>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</si>
  <si>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</si>
  <si>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</si>
  <si>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</si>
  <si>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</si>
  <si>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</si>
  <si>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</si>
  <si>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</si>
  <si>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</si>
  <si>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</si>
  <si>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</si>
  <si>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</si>
  <si>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</si>
  <si>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</si>
  <si>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</si>
  <si>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</si>
  <si>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</si>
  <si>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</si>
  <si>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</si>
  <si>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</si>
  <si>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</si>
  <si>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</si>
  <si>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</si>
  <si>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</si>
  <si>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</si>
  <si>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</si>
  <si>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</si>
  <si>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</si>
  <si>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</si>
  <si>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</si>
  <si>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</si>
  <si>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</si>
  <si>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</si>
  <si>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</si>
  <si>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</si>
  <si>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</si>
  <si>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</si>
  <si>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</si>
  <si>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</si>
  <si>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</si>
  <si>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</si>
  <si>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</si>
  <si>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</si>
  <si>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</si>
  <si>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</si>
  <si>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</si>
  <si>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</si>
  <si>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</si>
  <si>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</si>
  <si>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</si>
  <si>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</si>
  <si>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</si>
  <si>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</si>
  <si>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</si>
  <si>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</si>
  <si>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</si>
  <si>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</si>
  <si>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</si>
  <si>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</si>
  <si>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</si>
  <si>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</si>
  <si>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</si>
  <si>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</si>
  <si>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</si>
  <si>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</si>
  <si>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</si>
  <si>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</si>
  <si>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</si>
  <si>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</si>
  <si>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</si>
  <si>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</si>
  <si>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</si>
  <si>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</si>
  <si>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</si>
  <si>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</si>
  <si>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</si>
  <si>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</si>
  <si>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</si>
  <si>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</si>
  <si>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</si>
  <si>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</si>
  <si>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</si>
  <si>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</si>
  <si>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</si>
  <si>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</si>
  <si>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</si>
  <si>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</si>
  <si>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</si>
  <si>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</si>
  <si>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</si>
  <si>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</si>
  <si>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</si>
  <si>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</si>
  <si>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</si>
  <si>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</si>
  <si>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</si>
  <si>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</si>
  <si>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</si>
  <si>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</si>
  <si>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</si>
  <si>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</si>
  <si>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</si>
  <si>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</si>
  <si>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</si>
  <si>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</si>
  <si>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</si>
  <si>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</si>
  <si>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</si>
  <si>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</si>
  <si>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</si>
  <si>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</si>
  <si>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</si>
  <si>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</si>
  <si>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</si>
  <si>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</si>
  <si>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</si>
  <si>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</si>
  <si>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</si>
  <si>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</si>
  <si>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</si>
  <si>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</si>
  <si>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</si>
  <si>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</si>
  <si>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</si>
  <si>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</si>
  <si>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</si>
  <si>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</si>
  <si>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</si>
  <si>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</si>
  <si>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</si>
  <si>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</si>
  <si>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</si>
  <si>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</si>
  <si>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</si>
  <si>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</si>
  <si>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</si>
  <si>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</si>
  <si>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</si>
  <si>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</si>
  <si>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</si>
  <si>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</si>
  <si>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</si>
  <si>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</si>
  <si>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</si>
  <si>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</si>
  <si>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</si>
  <si>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</si>
  <si>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</si>
  <si>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</si>
  <si>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</si>
  <si>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</si>
  <si>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</si>
  <si>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</si>
  <si>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</si>
  <si>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</si>
  <si>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</si>
  <si>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</si>
  <si>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</si>
  <si>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</si>
  <si>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</si>
  <si>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</si>
  <si>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</si>
  <si>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</si>
  <si>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</si>
  <si>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</si>
  <si>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</si>
  <si>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</si>
  <si>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</si>
  <si>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</si>
  <si>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</si>
  <si>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</si>
  <si>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</si>
  <si>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</si>
  <si>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</si>
  <si>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</si>
  <si>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</si>
  <si>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</si>
  <si>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</si>
  <si>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</si>
  <si>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</si>
  <si>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</si>
  <si>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</si>
  <si>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</si>
  <si>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</si>
  <si>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</si>
  <si>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</si>
  <si>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</si>
  <si>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</si>
  <si>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</si>
  <si>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</si>
  <si>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</si>
  <si>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</si>
  <si>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</si>
  <si>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</si>
  <si>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</si>
  <si>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</si>
  <si>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</si>
  <si>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</si>
  <si>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</si>
  <si>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</si>
  <si>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</si>
  <si>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</si>
  <si>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</si>
  <si>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</si>
  <si>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</si>
  <si>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</si>
  <si>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</si>
  <si>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</si>
  <si>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</si>
  <si>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</si>
  <si>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</si>
  <si>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</si>
  <si>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</si>
  <si>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</si>
  <si>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</si>
  <si>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</si>
  <si>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</si>
  <si>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</si>
  <si>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</si>
  <si>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</si>
  <si>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</si>
  <si>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</si>
  <si>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</si>
  <si>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</si>
  <si>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</si>
  <si>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</si>
  <si>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</si>
  <si>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</si>
  <si>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</si>
  <si>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</si>
  <si>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</si>
  <si>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</si>
  <si>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</si>
  <si>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</si>
  <si>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</si>
  <si>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</si>
  <si>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</si>
  <si>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</si>
  <si>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</si>
  <si>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</si>
  <si>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</si>
  <si>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</si>
  <si>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</si>
  <si>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</si>
  <si>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</si>
  <si>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</si>
  <si>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</si>
  <si>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</si>
  <si>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</si>
  <si>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</si>
  <si>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</si>
  <si>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</si>
  <si>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</si>
  <si>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</si>
  <si>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</si>
  <si>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</si>
  <si>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</si>
  <si>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</si>
  <si>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</si>
  <si>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</si>
  <si>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</si>
  <si>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</si>
  <si>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</si>
  <si>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</si>
  <si>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</si>
  <si>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</si>
  <si>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</si>
  <si>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</si>
  <si>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</si>
  <si>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</si>
  <si>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</si>
  <si>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</si>
  <si>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</si>
  <si>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</si>
  <si>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</si>
  <si>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</si>
  <si>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</si>
  <si>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</si>
  <si>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</si>
  <si>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</si>
  <si>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</si>
  <si>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</si>
  <si>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</si>
  <si>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</si>
  <si>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</si>
  <si>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</si>
  <si>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</si>
  <si>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</si>
  <si>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</si>
  <si>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</si>
  <si>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</si>
  <si>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</si>
  <si>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</si>
  <si>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</si>
  <si>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</si>
  <si>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</si>
  <si>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</si>
  <si>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</si>
  <si>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</si>
  <si>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</si>
  <si>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</si>
  <si>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</si>
  <si>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</si>
  <si>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</si>
  <si>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</si>
  <si>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</si>
  <si>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</si>
  <si>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</si>
  <si>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</si>
  <si>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</si>
  <si>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</si>
  <si>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</si>
  <si>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</si>
  <si>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</si>
  <si>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</si>
  <si>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</si>
  <si>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</si>
  <si>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</si>
  <si>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</si>
  <si>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</si>
  <si>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</si>
  <si>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</si>
  <si>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</si>
  <si>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</si>
  <si>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</si>
  <si>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</si>
  <si>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</si>
  <si>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</si>
  <si>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</si>
  <si>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</si>
  <si>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</si>
  <si>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</si>
  <si>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</si>
  <si>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</si>
  <si>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</si>
  <si>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</si>
  <si>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</si>
  <si>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</si>
  <si>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</si>
  <si>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</si>
  <si>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</si>
  <si>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</si>
  <si>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</si>
  <si>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</si>
  <si>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</si>
  <si>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</si>
  <si>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</si>
  <si>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</si>
  <si>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</si>
  <si>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</si>
  <si>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</si>
  <si>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</si>
  <si>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</si>
  <si>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</si>
  <si>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</si>
  <si>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</si>
  <si>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</si>
  <si>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</si>
  <si>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</si>
  <si>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</si>
  <si>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</si>
  <si>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</si>
  <si>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</si>
  <si>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</si>
  <si>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</si>
  <si>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</si>
  <si>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</si>
  <si>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</si>
  <si>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</si>
  <si>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</si>
  <si>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</si>
  <si>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</si>
  <si>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</si>
  <si>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</si>
  <si>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</si>
  <si>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</si>
  <si>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</si>
  <si>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</si>
  <si>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</si>
  <si>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</si>
  <si>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</si>
  <si>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</si>
  <si>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</si>
  <si>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</si>
  <si>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</si>
  <si>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</si>
  <si>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</si>
  <si>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</si>
  <si>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</si>
  <si>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</si>
  <si>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</si>
  <si>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</si>
  <si>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</si>
  <si>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</si>
  <si>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</si>
  <si>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</si>
  <si>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</si>
  <si>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</si>
  <si>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</si>
  <si>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</si>
  <si>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</si>
  <si>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</si>
  <si>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</si>
  <si>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</si>
  <si>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</si>
  <si>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</si>
  <si>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</si>
  <si>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</si>
  <si>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</si>
  <si>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</si>
  <si>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</si>
  <si>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</si>
  <si>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</si>
  <si>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</si>
  <si>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</si>
  <si>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</si>
  <si>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</si>
  <si>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</si>
  <si>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</si>
  <si>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</si>
  <si>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</si>
  <si>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</si>
  <si>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</si>
  <si>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</si>
  <si>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</si>
  <si>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</si>
  <si>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</si>
  <si>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</si>
  <si>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</si>
  <si>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</si>
  <si>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</si>
  <si>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</si>
  <si>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</si>
  <si>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</si>
  <si>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</si>
  <si>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</si>
  <si>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</si>
  <si>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</si>
  <si>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</si>
  <si>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</si>
  <si>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</si>
  <si>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</si>
  <si>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</si>
  <si>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</si>
  <si>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</si>
  <si>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</si>
  <si>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</si>
  <si>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</si>
  <si>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</si>
  <si>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</si>
  <si>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</si>
  <si>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</si>
  <si>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</si>
  <si>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</si>
  <si>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</si>
  <si>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</si>
  <si>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</si>
  <si>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</si>
  <si>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</si>
  <si>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</si>
  <si>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</si>
  <si>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</si>
  <si>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</si>
  <si>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</si>
  <si>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</si>
  <si>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</si>
  <si>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</si>
  <si>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</si>
  <si>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</si>
  <si>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</si>
  <si>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</si>
  <si>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</si>
  <si>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</si>
  <si>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</si>
  <si>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</si>
  <si>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</si>
  <si>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</si>
  <si>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</si>
  <si>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</si>
  <si>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</si>
  <si>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</si>
  <si>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</si>
  <si>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</si>
  <si>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</si>
  <si>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</si>
  <si>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</si>
  <si>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</si>
  <si>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</si>
  <si>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</si>
  <si>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</si>
  <si>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</si>
  <si>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</si>
  <si>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</si>
  <si>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</si>
  <si>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</si>
  <si>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</si>
  <si>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</si>
  <si>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</si>
  <si>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</si>
  <si>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</si>
  <si>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</si>
  <si>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</si>
  <si>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</si>
  <si>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</si>
  <si>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</si>
  <si>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</si>
  <si>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</si>
  <si>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</si>
  <si>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</si>
  <si>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</si>
  <si>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</si>
  <si>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</si>
  <si>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</si>
  <si>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</si>
  <si>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</si>
  <si>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</si>
  <si>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</si>
  <si>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</si>
  <si>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</si>
  <si>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</si>
  <si>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</si>
  <si>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</si>
  <si>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</si>
  <si>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</si>
  <si>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</si>
  <si>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</si>
  <si>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</si>
  <si>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</si>
  <si>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</si>
  <si>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</si>
  <si>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</si>
  <si>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</si>
  <si>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</si>
  <si>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</si>
  <si>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</si>
  <si>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</si>
  <si>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</si>
  <si>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</si>
  <si>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</si>
  <si>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</si>
  <si>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</si>
  <si>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</si>
  <si>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</si>
  <si>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</si>
  <si>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</si>
  <si>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</si>
  <si>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</si>
  <si>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</si>
  <si>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</si>
  <si>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</si>
  <si>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</si>
  <si>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</si>
  <si>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</si>
  <si>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</si>
  <si>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</si>
  <si>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</si>
  <si>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</si>
  <si>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</si>
  <si>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</si>
  <si>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</si>
  <si>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</si>
  <si>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</si>
  <si>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</si>
  <si>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</si>
  <si>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</si>
  <si>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</si>
  <si>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</si>
  <si>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</si>
  <si>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</si>
  <si>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</si>
  <si>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</si>
  <si>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</si>
  <si>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</si>
  <si>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</si>
  <si>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</si>
  <si>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</si>
  <si>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</si>
  <si>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</si>
  <si>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</si>
  <si>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</si>
  <si>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</si>
  <si>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</si>
  <si>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</si>
  <si>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</si>
  <si>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</si>
  <si>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</si>
  <si>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</si>
  <si>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</si>
  <si>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</si>
  <si>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</si>
  <si>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</si>
  <si>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</si>
  <si>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</si>
  <si>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</si>
  <si>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</si>
  <si>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</si>
  <si>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</si>
  <si>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</si>
  <si>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</si>
  <si>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</si>
  <si>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</si>
  <si>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</si>
  <si>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</si>
  <si>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</si>
  <si>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</si>
  <si>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</si>
  <si>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</si>
  <si>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</si>
  <si>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</si>
  <si>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</si>
  <si>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</si>
  <si>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</si>
  <si>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</si>
  <si>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</si>
  <si>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</si>
  <si>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</si>
  <si>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</si>
  <si>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</si>
  <si>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</si>
  <si>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</si>
  <si>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</si>
  <si>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</si>
  <si>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</si>
  <si>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</si>
  <si>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</si>
  <si>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</si>
  <si>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</si>
  <si>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</si>
  <si>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</si>
  <si>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</si>
  <si>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</si>
  <si>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</si>
  <si>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</si>
  <si>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</si>
  <si>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</si>
  <si>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</si>
  <si>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</si>
  <si>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</si>
  <si>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</si>
  <si>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</si>
  <si>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</si>
  <si>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</si>
  <si>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</si>
  <si>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</si>
  <si>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</si>
  <si>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</si>
  <si>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</si>
  <si>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</si>
  <si>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</si>
  <si>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</si>
  <si>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</si>
  <si>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</si>
  <si>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</si>
  <si>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</si>
  <si>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</si>
  <si>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</si>
  <si>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</si>
  <si>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</si>
  <si>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</si>
  <si>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</si>
  <si>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</si>
  <si>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</si>
  <si>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</si>
  <si>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</si>
  <si>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</si>
  <si>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</si>
  <si>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</si>
  <si>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</si>
  <si>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</si>
  <si>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</si>
  <si>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</si>
  <si>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</si>
  <si>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</si>
  <si>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</si>
  <si>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</si>
  <si>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</si>
  <si>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</si>
  <si>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</si>
  <si>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</si>
  <si>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</si>
  <si>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</si>
  <si>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</si>
  <si>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</si>
  <si>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</si>
  <si>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</si>
  <si>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</si>
  <si>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</si>
  <si>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</si>
  <si>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</si>
  <si>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</si>
  <si>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</si>
  <si>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</si>
  <si>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</si>
  <si>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</si>
  <si>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</si>
  <si>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</si>
  <si>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</si>
  <si>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</si>
  <si>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</si>
  <si>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</si>
  <si>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</si>
  <si>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</si>
  <si>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</si>
  <si>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</si>
  <si>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</si>
  <si>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</si>
  <si>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</si>
  <si>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</si>
  <si>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</si>
  <si>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</si>
  <si>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</si>
  <si>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</si>
  <si>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</si>
  <si>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</si>
  <si>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</si>
  <si>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</si>
  <si>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</si>
  <si>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</si>
  <si>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</si>
  <si>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</si>
  <si>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</si>
  <si>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</si>
  <si>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</si>
  <si>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</si>
  <si>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</si>
  <si>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</si>
  <si>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</si>
  <si>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</si>
  <si>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</si>
  <si>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</si>
  <si>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</si>
  <si>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</si>
  <si>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</si>
  <si>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</si>
  <si>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</si>
  <si>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</si>
  <si>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</si>
  <si>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</si>
  <si>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</si>
  <si>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</si>
  <si>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</si>
  <si>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</si>
  <si>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</si>
  <si>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</si>
  <si>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</si>
  <si>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</si>
  <si>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</si>
  <si>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</si>
  <si>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</si>
  <si>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</si>
  <si>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</si>
  <si>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</si>
  <si>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</si>
  <si>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</si>
  <si>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</si>
  <si>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</si>
  <si>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</si>
  <si>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</si>
  <si>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</si>
  <si>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</si>
  <si>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</si>
  <si>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</si>
  <si>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</si>
  <si>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</si>
  <si>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</si>
  <si>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</si>
  <si>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</si>
  <si>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</si>
  <si>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</si>
  <si>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</si>
  <si>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</si>
  <si>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</si>
  <si>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</si>
  <si>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</si>
  <si>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</si>
  <si>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</si>
  <si>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</si>
  <si>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</si>
  <si>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</si>
  <si>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</si>
  <si>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</si>
  <si>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</si>
  <si>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</si>
  <si>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</si>
  <si>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</si>
  <si>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</si>
  <si>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</si>
  <si>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</si>
  <si>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</si>
  <si>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</si>
  <si>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</si>
  <si>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</si>
  <si>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</si>
  <si>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</si>
  <si>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</si>
  <si>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</si>
  <si>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</si>
  <si>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</si>
  <si>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</si>
  <si>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</si>
  <si>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</si>
  <si>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</si>
  <si>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</si>
  <si>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</si>
  <si>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</si>
  <si>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</si>
  <si>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</si>
  <si>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</si>
  <si>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</si>
  <si>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</si>
  <si>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</si>
  <si>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</si>
  <si>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</si>
  <si>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</si>
  <si>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</si>
  <si>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</si>
  <si>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</si>
  <si>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</si>
  <si>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</si>
  <si>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</si>
  <si>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</si>
  <si>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</si>
  <si>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</si>
  <si>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</si>
  <si>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</si>
  <si>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</si>
  <si>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</si>
  <si>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</si>
  <si>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</si>
  <si>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</si>
  <si>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</si>
  <si>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</si>
  <si>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</si>
  <si>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</si>
  <si>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</si>
  <si>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</si>
  <si>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</si>
  <si>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</si>
  <si>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</si>
  <si>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</si>
  <si>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</si>
  <si>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</si>
  <si>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</si>
  <si>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</si>
  <si>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</si>
  <si>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</si>
  <si>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</si>
  <si>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</si>
  <si>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</si>
  <si>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</si>
  <si>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</si>
  <si>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</si>
  <si>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</si>
  <si>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</si>
  <si>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</si>
  <si>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</si>
  <si>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</si>
  <si>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</si>
  <si>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</si>
  <si>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</si>
  <si>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</si>
  <si>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</si>
  <si>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</si>
  <si>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</si>
  <si>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</si>
  <si>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</si>
  <si>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</si>
  <si>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</si>
  <si>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</si>
  <si>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</si>
  <si>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</si>
  <si>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</si>
  <si>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</si>
  <si>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</si>
  <si>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</si>
  <si>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</si>
  <si>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</si>
  <si>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</si>
  <si>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</si>
  <si>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</si>
  <si>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</si>
  <si>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</si>
  <si>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</si>
  <si>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</si>
  <si>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</si>
  <si>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</si>
  <si>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</si>
  <si>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</si>
  <si>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</si>
  <si>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</si>
  <si>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</si>
  <si>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</si>
  <si>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</si>
  <si>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</si>
  <si>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</si>
  <si>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</si>
  <si>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</si>
  <si>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</si>
  <si>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</si>
  <si>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</si>
  <si>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</si>
  <si>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</si>
  <si>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</si>
  <si>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</si>
  <si>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</si>
  <si>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</si>
  <si>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</si>
  <si>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</si>
  <si>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</si>
  <si>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</si>
  <si>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</si>
  <si>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</si>
  <si>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</si>
  <si>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</si>
  <si>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</si>
  <si>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</si>
  <si>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</si>
  <si>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</si>
  <si>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</si>
  <si>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</si>
  <si>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</si>
  <si>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</si>
  <si>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</si>
  <si>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</si>
  <si>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</si>
  <si>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</si>
  <si>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</si>
  <si>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</si>
  <si>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</si>
  <si>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</si>
  <si>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</si>
  <si>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</si>
  <si>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</si>
  <si>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</si>
  <si>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</si>
  <si>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</si>
  <si>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</si>
  <si>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</si>
  <si>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</si>
  <si>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</si>
  <si>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</si>
  <si>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</si>
  <si>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</si>
  <si>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</si>
  <si>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</si>
  <si>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</si>
  <si>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</si>
  <si>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</si>
  <si>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</si>
  <si>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</si>
  <si>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</si>
  <si>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</si>
  <si>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</si>
  <si>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</si>
  <si>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</si>
  <si>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</si>
  <si>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</si>
  <si>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</si>
  <si>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</si>
  <si>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</si>
  <si>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</si>
  <si>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</si>
  <si>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</si>
  <si>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</si>
  <si>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</si>
  <si>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</si>
  <si>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</si>
  <si>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</si>
  <si>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</si>
  <si>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</si>
  <si>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</si>
  <si>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</si>
  <si>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</si>
  <si>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</si>
  <si>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</si>
  <si>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</si>
  <si>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</si>
  <si>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</si>
  <si>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</si>
  <si>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</si>
  <si>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</si>
  <si>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</si>
  <si>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</si>
  <si>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</si>
  <si>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</si>
  <si>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</si>
  <si>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</si>
  <si>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</si>
  <si>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</si>
  <si>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</si>
  <si>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</si>
  <si>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</si>
  <si>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</si>
  <si>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</si>
  <si>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</si>
  <si>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</si>
  <si>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</si>
  <si>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</si>
  <si>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</si>
  <si>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</si>
  <si>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</si>
  <si>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</si>
  <si>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</si>
  <si>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</si>
  <si>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</si>
  <si>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</si>
  <si>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</si>
  <si>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</si>
  <si>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</si>
  <si>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</si>
  <si>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</si>
  <si>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</si>
  <si>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</si>
  <si>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</si>
  <si>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</si>
  <si>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</si>
  <si>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</si>
  <si>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</si>
  <si>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</si>
  <si>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</si>
  <si>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</si>
  <si>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</si>
  <si>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</si>
  <si>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</si>
  <si>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</si>
  <si>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</si>
  <si>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</si>
  <si>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</si>
  <si>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</si>
  <si>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</si>
  <si>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</si>
  <si>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</si>
  <si>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</si>
  <si>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</si>
  <si>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</si>
  <si>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</si>
  <si>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</si>
  <si>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</si>
  <si>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</si>
  <si>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</si>
  <si>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</si>
  <si>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</si>
  <si>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</si>
  <si>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</si>
  <si>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</si>
  <si>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</si>
  <si>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</si>
  <si>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</si>
  <si>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</si>
  <si>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</si>
  <si>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</si>
  <si>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</si>
  <si>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</si>
  <si>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</si>
  <si>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</si>
  <si>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</si>
  <si>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</si>
  <si>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</si>
  <si>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</si>
  <si>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</si>
  <si>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</si>
  <si>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</si>
  <si>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</si>
  <si>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</si>
  <si>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</si>
  <si>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</si>
  <si>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</si>
  <si>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</si>
  <si>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</si>
  <si>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</si>
  <si>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</si>
  <si>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</si>
  <si>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</si>
  <si>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</si>
  <si>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</si>
  <si>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</si>
  <si>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</si>
  <si>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</si>
  <si>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</si>
  <si>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</si>
  <si>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</si>
  <si>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</si>
  <si>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</si>
  <si>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</si>
  <si>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</si>
  <si>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</si>
  <si>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</si>
  <si>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</si>
  <si>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</si>
  <si>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</si>
  <si>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</si>
  <si>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</si>
  <si>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</si>
  <si>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</si>
  <si>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</si>
  <si>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</si>
  <si>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</si>
  <si>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</si>
  <si>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</si>
  <si>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</si>
  <si>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</si>
  <si>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</si>
  <si>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</si>
  <si>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</si>
  <si>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</si>
  <si>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</si>
  <si>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</si>
  <si>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</si>
  <si>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</si>
  <si>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</si>
  <si>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</si>
  <si>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</si>
  <si>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</si>
  <si>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</si>
  <si>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</si>
  <si>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</si>
  <si>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</si>
  <si>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</si>
  <si>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</si>
  <si>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</si>
  <si>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</si>
  <si>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</si>
  <si>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</si>
  <si>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</si>
  <si>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</si>
  <si>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</si>
  <si>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</si>
  <si>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</si>
  <si>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</si>
  <si>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</si>
  <si>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</si>
  <si>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</si>
  <si>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</si>
  <si>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</si>
  <si>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</si>
  <si>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</si>
  <si>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</si>
  <si>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</si>
  <si>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</si>
  <si>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</si>
  <si>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</si>
  <si>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</si>
  <si>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</si>
  <si>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</si>
  <si>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</si>
  <si>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</si>
  <si>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</si>
  <si>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</si>
  <si>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</si>
  <si>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</si>
  <si>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</si>
  <si>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</si>
  <si>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</si>
  <si>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</si>
  <si>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</si>
  <si>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</si>
  <si>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</si>
  <si>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</si>
  <si>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</si>
  <si>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</si>
  <si>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</si>
  <si>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</si>
  <si>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</si>
  <si>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</si>
  <si>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</si>
  <si>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</si>
  <si>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</si>
  <si>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</si>
  <si>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</si>
  <si>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</si>
  <si>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</si>
  <si>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</si>
  <si>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</si>
  <si>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</si>
  <si>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</si>
  <si>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</si>
  <si>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</si>
  <si>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</si>
  <si>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</si>
  <si>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</si>
  <si>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</si>
  <si>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</si>
  <si>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</si>
  <si>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</si>
  <si>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</si>
  <si>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</si>
  <si>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</si>
  <si>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</si>
  <si>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</si>
  <si>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</si>
  <si>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</si>
  <si>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</si>
  <si>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</si>
  <si>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</si>
  <si>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</si>
  <si>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</si>
  <si>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</si>
  <si>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</si>
  <si>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</si>
  <si>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</si>
  <si>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</si>
  <si>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</si>
  <si>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</si>
  <si>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</si>
  <si>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</si>
  <si>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</si>
  <si>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</si>
  <si>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</si>
  <si>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</si>
  <si>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</si>
  <si>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</si>
  <si>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</si>
  <si>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</si>
  <si>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</si>
  <si>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</si>
  <si>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</si>
  <si>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</si>
  <si>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</si>
  <si>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</si>
  <si>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</si>
  <si>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</si>
  <si>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</si>
  <si>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</si>
  <si>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</si>
  <si>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</si>
  <si>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</si>
  <si>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</si>
  <si>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</si>
  <si>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</si>
  <si>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</si>
  <si>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</si>
  <si>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</si>
  <si>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</si>
  <si>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</si>
  <si>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</si>
  <si>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</si>
  <si>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</si>
  <si>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</si>
  <si>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</si>
  <si>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</si>
  <si>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</si>
  <si>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</si>
  <si>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</si>
  <si>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</si>
  <si>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</si>
  <si>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</si>
  <si>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</si>
  <si>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</si>
  <si>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</si>
  <si>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</si>
  <si>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</si>
  <si>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</si>
  <si>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</si>
  <si>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</si>
  <si>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</si>
  <si>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</si>
  <si>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</si>
  <si>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</si>
  <si>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</si>
  <si>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</si>
  <si>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</si>
  <si>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</si>
  <si>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</si>
  <si>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</si>
  <si>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</si>
  <si>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</si>
  <si>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</si>
  <si>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</si>
  <si>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</si>
  <si>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</si>
  <si>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</si>
  <si>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</si>
  <si>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</si>
  <si>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</si>
  <si>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</si>
  <si>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</si>
  <si>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</si>
  <si>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</si>
  <si>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</si>
  <si>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</si>
  <si>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</si>
  <si>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</si>
  <si>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</si>
  <si>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</si>
  <si>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</si>
  <si>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</si>
  <si>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</si>
  <si>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</si>
  <si>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</si>
  <si>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</si>
  <si>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</si>
  <si>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</si>
  <si>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</si>
  <si>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</si>
  <si>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</si>
  <si>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</si>
  <si>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</si>
  <si>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</si>
  <si>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</si>
  <si>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</si>
  <si>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</si>
  <si>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</si>
  <si>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</si>
  <si>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</si>
  <si>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</si>
  <si>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</si>
  <si>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</si>
  <si>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</si>
  <si>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</si>
  <si>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</si>
  <si>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</si>
  <si>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</si>
  <si>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</si>
  <si>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</si>
  <si>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</si>
  <si>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</si>
  <si>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</si>
  <si>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</si>
  <si>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</si>
  <si>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</si>
  <si>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</si>
  <si>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</si>
  <si>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</si>
  <si>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</si>
  <si>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</si>
  <si>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</si>
  <si>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</si>
  <si>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</si>
  <si>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</si>
  <si>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</si>
  <si>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</si>
  <si>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</si>
  <si>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</si>
  <si>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</si>
  <si>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</si>
  <si>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</si>
  <si>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</si>
  <si>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</si>
  <si>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</si>
  <si>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</si>
  <si>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</si>
  <si>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</si>
  <si>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</si>
  <si>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</si>
  <si>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</si>
  <si>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</si>
  <si>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</si>
  <si>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</si>
  <si>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</si>
  <si>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</si>
  <si>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</si>
  <si>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</si>
  <si>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</si>
  <si>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</si>
  <si>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</si>
  <si>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</si>
  <si>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</si>
  <si>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</si>
  <si>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</si>
  <si>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</si>
  <si>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</si>
  <si>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</si>
  <si>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</si>
  <si>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</si>
  <si>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</si>
  <si>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</si>
  <si>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</si>
  <si>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</si>
  <si>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</si>
  <si>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</si>
  <si>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</si>
  <si>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</si>
  <si>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</si>
  <si>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</si>
  <si>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</si>
  <si>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</si>
  <si>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</si>
  <si>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</si>
  <si>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</si>
  <si>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</si>
  <si>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</si>
  <si>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</si>
  <si>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</si>
  <si>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</si>
  <si>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</si>
  <si>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</si>
  <si>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</si>
  <si>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</si>
  <si>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</si>
  <si>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</si>
  <si>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</si>
  <si>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</si>
  <si>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</si>
  <si>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</si>
  <si>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</si>
  <si>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</si>
  <si>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</si>
  <si>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</si>
  <si>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</si>
  <si>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</si>
  <si>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</si>
  <si>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</si>
  <si>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</si>
  <si>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</si>
  <si>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</si>
  <si>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</si>
  <si>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</si>
  <si>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</si>
  <si>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</si>
  <si>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</si>
  <si>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</si>
  <si>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</si>
  <si>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</si>
  <si>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</si>
  <si>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</si>
  <si>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</si>
  <si>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</si>
  <si>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</si>
  <si>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</si>
  <si>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</si>
  <si>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</si>
  <si>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</si>
  <si>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</si>
  <si>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</si>
  <si>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</si>
  <si>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</si>
  <si>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</si>
  <si>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</si>
  <si>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</si>
  <si>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</si>
  <si>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</si>
  <si>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</si>
  <si>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</si>
  <si>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</si>
  <si>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</si>
  <si>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</si>
  <si>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</si>
  <si>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</si>
  <si>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</si>
  <si>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</si>
  <si>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</si>
  <si>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</si>
  <si>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</si>
  <si>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</si>
  <si>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</si>
  <si>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</si>
  <si>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</si>
  <si>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</si>
  <si>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</si>
  <si>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</si>
  <si>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</si>
  <si>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</si>
  <si>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</si>
  <si>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</si>
  <si>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</si>
  <si>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</si>
  <si>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</si>
  <si>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</si>
  <si>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</si>
  <si>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</si>
  <si>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</si>
  <si>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</si>
  <si>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</si>
  <si>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</si>
  <si>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</si>
  <si>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</si>
  <si>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</si>
  <si>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</si>
  <si>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</si>
  <si>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</si>
  <si>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</si>
  <si>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</si>
  <si>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</si>
  <si>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</si>
  <si>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</si>
  <si>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</si>
  <si>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</si>
  <si>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</si>
  <si>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</si>
  <si>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</si>
  <si>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</si>
  <si>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</si>
  <si>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</si>
  <si>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</si>
  <si>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</si>
  <si>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</si>
  <si>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</si>
  <si>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</si>
  <si>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</si>
  <si>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</si>
  <si>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</si>
  <si>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</si>
  <si>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</si>
  <si>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</si>
  <si>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</si>
  <si>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</si>
  <si>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</si>
  <si>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</si>
  <si>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</si>
  <si>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</si>
  <si>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</si>
  <si>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</si>
  <si>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</si>
  <si>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</si>
  <si>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</si>
  <si>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</si>
  <si>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</si>
  <si>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</si>
  <si>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</si>
  <si>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</si>
  <si>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</si>
  <si>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</si>
  <si>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</si>
  <si>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</si>
  <si>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</si>
  <si>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</si>
  <si>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</si>
  <si>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</si>
  <si>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</si>
  <si>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</si>
  <si>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</si>
  <si>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</si>
  <si>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</si>
  <si>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</si>
  <si>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</si>
  <si>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</si>
  <si>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</si>
  <si>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</si>
  <si>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</si>
  <si>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</si>
  <si>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</si>
  <si>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</si>
  <si>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</si>
  <si>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</si>
  <si>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</si>
  <si>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</si>
  <si>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</si>
  <si>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</si>
  <si>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</si>
  <si>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</si>
  <si>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</si>
  <si>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</si>
  <si>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</si>
  <si>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</si>
  <si>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</si>
  <si>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</si>
  <si>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</si>
  <si>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</si>
  <si>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</si>
  <si>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</si>
  <si>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</si>
  <si>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</si>
  <si>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</si>
  <si>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</si>
  <si>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</si>
  <si>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</si>
  <si>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</si>
  <si>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</si>
  <si>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</si>
  <si>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</si>
  <si>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</si>
  <si>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</si>
  <si>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</si>
  <si>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</si>
  <si>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</si>
  <si>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</si>
  <si>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</si>
  <si>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</si>
  <si>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</si>
  <si>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</si>
  <si>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</si>
  <si>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</si>
  <si>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</si>
  <si>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</si>
  <si>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</si>
  <si>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</si>
  <si>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</si>
  <si>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</si>
  <si>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</si>
  <si>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</si>
  <si>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</si>
  <si>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</si>
  <si>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</si>
  <si>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</si>
  <si>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</si>
  <si>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</si>
  <si>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</si>
  <si>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</si>
  <si>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</si>
  <si>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</si>
  <si>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</si>
  <si>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</si>
  <si>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</si>
  <si>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</si>
  <si>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</si>
  <si>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</si>
  <si>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</si>
  <si>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</si>
  <si>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</si>
  <si>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</si>
  <si>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</si>
  <si>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</si>
  <si>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</si>
  <si>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</si>
  <si>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</si>
  <si>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</si>
  <si>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</si>
  <si>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</si>
  <si>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</si>
  <si>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</si>
  <si>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</si>
  <si>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</si>
  <si>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</si>
  <si>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</si>
  <si>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</si>
  <si>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</si>
  <si>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</si>
  <si>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</si>
  <si>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</si>
  <si>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</si>
  <si>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</si>
  <si>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</si>
  <si>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</si>
  <si>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</si>
  <si>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</si>
  <si>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</si>
  <si>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</si>
  <si>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</si>
  <si>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</si>
  <si>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</si>
  <si>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</si>
  <si>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</si>
  <si>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</si>
  <si>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</si>
  <si>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</si>
  <si>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</si>
  <si>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</si>
  <si>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</si>
  <si>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</si>
  <si>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</si>
  <si>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</si>
  <si>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</si>
  <si>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</si>
  <si>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</si>
  <si>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</si>
  <si>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</si>
  <si>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</si>
  <si>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</si>
  <si>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</si>
  <si>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</si>
  <si>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</si>
  <si>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</si>
  <si>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</si>
  <si>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</si>
  <si>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</si>
  <si>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</si>
  <si>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</si>
  <si>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</si>
  <si>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</si>
  <si>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</si>
  <si>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</si>
  <si>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</si>
  <si>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</si>
  <si>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</si>
  <si>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</si>
  <si>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</si>
  <si>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</si>
  <si>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</si>
  <si>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</si>
  <si>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</si>
  <si>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</si>
  <si>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</si>
  <si>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</si>
  <si>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</si>
  <si>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</si>
  <si>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</si>
  <si>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</si>
  <si>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</si>
  <si>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</si>
  <si>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</si>
  <si>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</si>
  <si>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</si>
  <si>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</si>
  <si>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</si>
  <si>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</si>
  <si>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</si>
  <si>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</si>
  <si>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</si>
  <si>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</si>
  <si>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</si>
  <si>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</si>
  <si>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</si>
  <si>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</si>
  <si>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</si>
  <si>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</si>
  <si>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</si>
  <si>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</si>
  <si>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</si>
  <si>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</si>
  <si>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</si>
  <si>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</si>
  <si>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</si>
  <si>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</si>
  <si>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</si>
  <si>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</si>
  <si>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</si>
  <si>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</si>
  <si>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</si>
  <si>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</si>
  <si>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</si>
  <si>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</si>
  <si>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</si>
  <si>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</si>
  <si>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</si>
  <si>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</si>
  <si>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</si>
  <si>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</si>
  <si>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</si>
  <si>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</si>
  <si>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</si>
  <si>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</si>
  <si>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</si>
  <si>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</si>
  <si>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</si>
  <si>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</si>
  <si>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</si>
  <si>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</si>
  <si>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</si>
  <si>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</si>
  <si>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</si>
  <si>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</si>
  <si>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</si>
  <si>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</si>
  <si>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</si>
  <si>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</si>
  <si>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</si>
  <si>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</si>
  <si>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</si>
  <si>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</si>
  <si>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</si>
  <si>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</si>
  <si>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</si>
  <si>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</si>
  <si>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</si>
  <si>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</si>
  <si>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</si>
  <si>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</si>
  <si>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</si>
  <si>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</si>
  <si>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</si>
  <si>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</si>
  <si>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</si>
  <si>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</si>
  <si>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</si>
  <si>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</si>
  <si>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</si>
  <si>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</si>
  <si>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</si>
  <si>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</si>
  <si>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</si>
  <si>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</si>
  <si>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</si>
  <si>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</si>
  <si>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</si>
  <si>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</si>
  <si>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</si>
  <si>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</si>
  <si>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</si>
  <si>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</si>
  <si>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</si>
  <si>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</si>
  <si>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</si>
  <si>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</si>
  <si>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</si>
  <si>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</si>
  <si>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</si>
  <si>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</si>
  <si>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</si>
  <si>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</si>
  <si>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</si>
  <si>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</si>
  <si>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</si>
  <si>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</si>
  <si>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</si>
  <si>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</si>
  <si>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</si>
  <si>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</si>
  <si>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</si>
  <si>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</si>
  <si>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</si>
  <si>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</si>
  <si>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</si>
  <si>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</si>
  <si>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</si>
  <si>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</si>
  <si>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</si>
  <si>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</si>
  <si>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</si>
  <si>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</si>
  <si>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</si>
  <si>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</si>
  <si>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</si>
  <si>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</si>
  <si>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</si>
  <si>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</si>
  <si>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</si>
  <si>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</si>
  <si>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</si>
  <si>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</si>
  <si>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</si>
  <si>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</si>
  <si>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</si>
  <si>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</si>
  <si>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</si>
  <si>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</si>
  <si>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</si>
  <si>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</si>
  <si>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</si>
  <si>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</si>
  <si>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</si>
  <si>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</si>
  <si>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</si>
  <si>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</si>
  <si>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</si>
  <si>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</si>
  <si>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</si>
  <si>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</si>
  <si>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</si>
  <si>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</si>
  <si>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</si>
  <si>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</si>
  <si>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</si>
  <si>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</si>
  <si>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</si>
  <si>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</si>
  <si>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</si>
  <si>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</si>
  <si>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</si>
  <si>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</si>
  <si>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</si>
  <si>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</si>
  <si>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</si>
  <si>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</si>
  <si>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</si>
  <si>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</si>
  <si>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</si>
  <si>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</si>
  <si>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</si>
  <si>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</si>
  <si>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</si>
  <si>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</si>
  <si>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</si>
  <si>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</si>
  <si>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</si>
  <si>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</si>
  <si>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</si>
  <si>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</si>
  <si>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</si>
  <si>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</si>
  <si>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</si>
  <si>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</si>
  <si>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</si>
  <si>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</si>
  <si>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</si>
  <si>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</si>
  <si>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</si>
  <si>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</si>
  <si>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</si>
  <si>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</si>
  <si>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</si>
  <si>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</si>
  <si>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</si>
  <si>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</si>
  <si>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</si>
  <si>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</si>
  <si>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</si>
  <si>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</si>
  <si>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</si>
  <si>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</si>
  <si>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</si>
  <si>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</si>
  <si>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</si>
  <si>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</si>
  <si>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</si>
  <si>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</si>
  <si>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</si>
  <si>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</si>
  <si>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</si>
  <si>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</si>
  <si>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</si>
  <si>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</si>
  <si>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</si>
  <si>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</si>
  <si>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</si>
  <si>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</si>
  <si>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</si>
  <si>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</si>
  <si>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</si>
  <si>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</si>
  <si>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</si>
  <si>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</si>
  <si>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</si>
  <si>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</si>
  <si>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</si>
  <si>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</si>
  <si>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</si>
  <si>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</si>
  <si>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</si>
  <si>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</si>
  <si>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</si>
  <si>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</si>
  <si>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</si>
  <si>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</si>
  <si>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</si>
  <si>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</si>
  <si>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</si>
  <si>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</si>
  <si>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</si>
  <si>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</si>
  <si>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</si>
  <si>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</si>
  <si>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</si>
  <si>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</si>
  <si>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</si>
  <si>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</si>
  <si>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</si>
  <si>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</si>
  <si>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</si>
  <si>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</si>
  <si>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</si>
  <si>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</si>
  <si>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</si>
  <si>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</si>
  <si>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</si>
  <si>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</si>
  <si>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</si>
  <si>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</si>
  <si>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</si>
  <si>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</si>
  <si>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</si>
  <si>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</si>
  <si>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</si>
  <si>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</si>
  <si>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</si>
  <si>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</si>
  <si>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</si>
  <si>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</si>
  <si>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</si>
  <si>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</si>
  <si>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</si>
  <si>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</si>
  <si>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</si>
  <si>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</si>
  <si>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</si>
  <si>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</si>
  <si>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</si>
  <si>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</si>
  <si>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</si>
  <si>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</si>
  <si>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</si>
  <si>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</si>
  <si>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</si>
  <si>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</si>
  <si>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</si>
  <si>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</si>
  <si>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</si>
  <si>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</si>
  <si>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</si>
  <si>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</si>
  <si>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</si>
  <si>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</si>
  <si>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</si>
  <si>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</si>
  <si>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</si>
  <si>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</si>
  <si>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</si>
  <si>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</si>
  <si>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</si>
  <si>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</si>
  <si>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</si>
  <si>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</si>
  <si>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</si>
  <si>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</si>
  <si>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</si>
  <si>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</si>
  <si>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</si>
  <si>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</si>
  <si>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</si>
  <si>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</si>
  <si>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</si>
  <si>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</si>
  <si>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</si>
  <si>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</si>
  <si>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</si>
  <si>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</si>
  <si>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</si>
  <si>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</si>
  <si>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</si>
  <si>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</si>
  <si>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</si>
  <si>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</si>
  <si>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</si>
  <si>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</si>
  <si>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</si>
  <si>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</si>
  <si>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</si>
  <si>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</si>
  <si>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</si>
  <si>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</si>
  <si>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</si>
  <si>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</si>
  <si>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</si>
  <si>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</si>
  <si>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</si>
  <si>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</si>
  <si>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</si>
  <si>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</si>
  <si>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</si>
  <si>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</si>
  <si>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</si>
  <si>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</si>
  <si>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</si>
  <si>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</si>
  <si>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</si>
  <si>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</si>
  <si>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</si>
  <si>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</si>
  <si>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</si>
  <si>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</si>
  <si>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</si>
  <si>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</si>
  <si>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</si>
  <si>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</si>
  <si>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</si>
  <si>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</si>
  <si>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</si>
  <si>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</si>
  <si>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</si>
  <si>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</si>
  <si>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</si>
  <si>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</si>
  <si>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</si>
  <si>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</si>
  <si>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</si>
  <si>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</si>
  <si>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</si>
  <si>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</si>
  <si>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</si>
  <si>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</si>
  <si>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</si>
  <si>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</si>
  <si>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</si>
  <si>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</si>
  <si>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</si>
  <si>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</si>
  <si>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</si>
  <si>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</si>
  <si>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</si>
  <si>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</si>
  <si>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</si>
  <si>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</si>
  <si>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</si>
  <si>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</si>
  <si>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</si>
  <si>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</si>
  <si>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</si>
  <si>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</si>
  <si>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</si>
  <si>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</si>
  <si>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</si>
  <si>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</si>
  <si>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</si>
  <si>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</si>
  <si>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</si>
  <si>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</si>
  <si>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</si>
  <si>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</si>
  <si>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</si>
  <si>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</si>
  <si>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</si>
  <si>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</si>
  <si>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</si>
  <si>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</si>
  <si>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</si>
  <si>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</si>
  <si>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</si>
  <si>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</si>
  <si>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</si>
  <si>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</si>
  <si>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</si>
  <si>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</si>
  <si>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</si>
  <si>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</si>
  <si>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</si>
  <si>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</si>
  <si>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</si>
  <si>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</si>
  <si>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</si>
  <si>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</si>
  <si>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</si>
  <si>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</si>
  <si>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</si>
  <si>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</si>
  <si>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</si>
  <si>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</si>
  <si>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</si>
  <si>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</si>
  <si>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</si>
  <si>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</si>
  <si>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</si>
  <si>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</si>
  <si>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</si>
  <si>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</si>
  <si>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</si>
  <si>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</si>
  <si>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</si>
  <si>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</si>
  <si>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</si>
  <si>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</si>
  <si>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</si>
  <si>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</si>
  <si>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</si>
  <si>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</si>
  <si>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</si>
  <si>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</si>
  <si>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</si>
  <si>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</si>
  <si>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</si>
  <si>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</si>
  <si>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</si>
  <si>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</si>
  <si>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</si>
  <si>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</si>
  <si>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</si>
  <si>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</si>
  <si>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</si>
  <si>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</si>
  <si>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</si>
  <si>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</si>
  <si>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</si>
  <si>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</si>
  <si>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</si>
  <si>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</si>
  <si>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</si>
  <si>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</si>
  <si>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</si>
  <si>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</si>
  <si>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</si>
  <si>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</si>
  <si>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</si>
  <si>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</si>
  <si>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</si>
  <si>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</si>
  <si>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</si>
  <si>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</si>
  <si>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</si>
  <si>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</si>
  <si>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</si>
  <si>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</si>
  <si>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</si>
  <si>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</si>
  <si>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</si>
  <si>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</si>
  <si>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</si>
  <si>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</si>
  <si>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</si>
  <si>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</si>
  <si>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</si>
  <si>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</si>
  <si>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</si>
  <si>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</si>
  <si>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</si>
  <si>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</si>
  <si>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</si>
  <si>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</si>
  <si>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</si>
  <si>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</si>
  <si>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</si>
  <si>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</si>
  <si>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</si>
  <si>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</si>
  <si>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</si>
  <si>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</si>
  <si>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</si>
  <si>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</si>
  <si>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</si>
  <si>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</si>
  <si>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</si>
  <si>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</si>
  <si>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</si>
  <si>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</si>
  <si>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</si>
  <si>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</si>
  <si>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</si>
  <si>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</si>
  <si>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</si>
  <si>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</si>
  <si>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</si>
  <si>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</si>
  <si>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</si>
  <si>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</si>
  <si>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</si>
  <si>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</si>
  <si>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</si>
  <si>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</si>
  <si>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</si>
  <si>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</si>
  <si>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</si>
  <si>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</si>
  <si>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</si>
  <si>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</si>
  <si>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</si>
  <si>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</si>
  <si>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</si>
  <si>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</si>
  <si>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</si>
  <si>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</si>
  <si>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</si>
  <si>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</si>
  <si>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</si>
  <si>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</si>
  <si>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</si>
  <si>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</si>
  <si>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</si>
  <si>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</si>
  <si>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</si>
  <si>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</si>
  <si>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</si>
  <si>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</si>
  <si>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</si>
  <si>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</si>
  <si>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</si>
  <si>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</si>
  <si>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</si>
  <si>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</si>
  <si>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</si>
  <si>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</si>
  <si>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</si>
  <si>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</si>
  <si>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</si>
  <si>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</si>
  <si>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</si>
  <si>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</si>
  <si>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</si>
  <si>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</si>
  <si>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</si>
  <si>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</si>
  <si>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</si>
  <si>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</si>
  <si>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</si>
  <si>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</si>
  <si>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</si>
  <si>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</si>
  <si>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</si>
  <si>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</si>
  <si>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</si>
  <si>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</si>
  <si>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</si>
  <si>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</si>
  <si>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</si>
  <si>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</si>
  <si>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</si>
  <si>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</si>
  <si>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</si>
  <si>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</si>
  <si>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</si>
  <si>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</si>
  <si>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</si>
  <si>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</si>
  <si>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</si>
  <si>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</si>
  <si>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</si>
  <si>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</si>
  <si>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</si>
  <si>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</si>
  <si>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</si>
  <si>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</si>
  <si>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</si>
  <si>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</si>
  <si>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</si>
  <si>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</si>
  <si>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</si>
  <si>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</si>
  <si>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</si>
  <si>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</si>
  <si>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</si>
  <si>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</si>
  <si>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</si>
  <si>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</si>
  <si>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</si>
  <si>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</si>
  <si>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</si>
  <si>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</si>
  <si>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</si>
  <si>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</si>
  <si>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</si>
  <si>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</si>
  <si>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</si>
  <si>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</si>
  <si>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</si>
  <si>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</si>
  <si>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</si>
  <si>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</si>
  <si>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</si>
  <si>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</si>
  <si>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</si>
  <si>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</si>
  <si>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</si>
  <si>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</si>
  <si>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</si>
  <si>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</si>
  <si>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</si>
  <si>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</si>
  <si>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</si>
  <si>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</si>
  <si>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</si>
  <si>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</si>
  <si>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</si>
  <si>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</si>
  <si>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</si>
  <si>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</si>
  <si>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</si>
  <si>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</si>
  <si>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</si>
  <si>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</si>
  <si>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</si>
  <si>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</si>
  <si>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</si>
  <si>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</si>
  <si>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</si>
  <si>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</si>
  <si>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</si>
  <si>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</si>
  <si>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</si>
  <si>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</si>
  <si>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</si>
  <si>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</si>
  <si>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</si>
  <si>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</si>
  <si>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</si>
  <si>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</si>
  <si>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</si>
  <si>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</si>
  <si>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</si>
  <si>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</si>
  <si>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</si>
  <si>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</si>
  <si>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</si>
  <si>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</si>
  <si>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</si>
  <si>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</si>
  <si>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</si>
  <si>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</si>
  <si>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</si>
  <si>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</si>
  <si>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</si>
  <si>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</si>
  <si>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</si>
  <si>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</si>
  <si>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</si>
  <si>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</si>
  <si>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</si>
  <si>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</si>
  <si>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</si>
  <si>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</si>
  <si>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</si>
  <si>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</si>
  <si>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</si>
  <si>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</si>
  <si>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</si>
  <si>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</si>
  <si>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</si>
  <si>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</si>
  <si>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</si>
  <si>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</si>
  <si>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</si>
  <si>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</si>
  <si>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</si>
  <si>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</si>
  <si>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</si>
  <si>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</si>
  <si>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</si>
  <si>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</si>
  <si>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</si>
  <si>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</si>
  <si>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</si>
  <si>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</si>
  <si>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</si>
  <si>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</si>
  <si>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</si>
  <si>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</si>
  <si>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</si>
  <si>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</si>
  <si>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</si>
  <si>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</si>
  <si>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</si>
  <si>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</si>
  <si>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</si>
  <si>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</si>
  <si>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</si>
  <si>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</si>
  <si>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</si>
  <si>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</si>
  <si>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</si>
  <si>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</si>
  <si>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</si>
  <si>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</si>
  <si>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</si>
  <si>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</si>
  <si>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</si>
  <si>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</si>
  <si>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</si>
  <si>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</si>
  <si>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</si>
  <si>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</si>
  <si>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</si>
  <si>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</si>
  <si>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</si>
  <si>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</si>
  <si>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</si>
  <si>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</si>
  <si>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</si>
  <si>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</si>
  <si>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</si>
  <si>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</si>
  <si>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</si>
  <si>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</si>
  <si>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</si>
  <si>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</si>
  <si>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</si>
  <si>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</si>
  <si>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</si>
  <si>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</si>
  <si>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</si>
  <si>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</si>
  <si>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</si>
  <si>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</si>
  <si>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</si>
  <si>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</si>
  <si>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</si>
  <si>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</si>
  <si>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</si>
  <si>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</si>
  <si>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</si>
  <si>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</si>
  <si>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</si>
  <si>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</si>
  <si>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</si>
  <si>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</si>
  <si>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</si>
  <si>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</si>
  <si>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</si>
  <si>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</si>
  <si>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</si>
  <si>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</si>
  <si>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</si>
  <si>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</si>
  <si>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</si>
  <si>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</si>
  <si>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</si>
  <si>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</si>
  <si>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</si>
  <si>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</si>
  <si>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</si>
  <si>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</si>
  <si>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</si>
  <si>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</si>
  <si>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</si>
  <si>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</si>
  <si>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</si>
  <si>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</si>
  <si>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</si>
  <si>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</si>
  <si>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</si>
  <si>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</si>
  <si>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</si>
  <si>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</si>
  <si>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</si>
  <si>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</si>
  <si>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</si>
  <si>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</si>
  <si>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</si>
  <si>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</si>
  <si>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</si>
  <si>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</si>
  <si>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</si>
  <si>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</si>
  <si>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</si>
  <si>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</si>
  <si>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</si>
  <si>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</si>
  <si>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</si>
  <si>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</si>
  <si>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</si>
  <si>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</si>
  <si>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</si>
  <si>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</si>
  <si>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</si>
  <si>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</si>
  <si>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</si>
  <si>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</si>
  <si>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</si>
  <si>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</si>
  <si>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</si>
  <si>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</si>
  <si>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</si>
  <si>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</si>
  <si>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</si>
  <si>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</si>
  <si>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</si>
  <si>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</si>
  <si>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</si>
  <si>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</si>
  <si>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</si>
  <si>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</si>
  <si>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</si>
  <si>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</si>
  <si>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</si>
  <si>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</si>
  <si>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</si>
  <si>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</si>
  <si>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</si>
  <si>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</si>
  <si>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</si>
  <si>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</si>
  <si>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</si>
  <si>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</si>
  <si>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</si>
  <si>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</si>
  <si>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</si>
  <si>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</si>
  <si>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</si>
  <si>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</si>
  <si>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</si>
  <si>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</si>
  <si>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</si>
  <si>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</si>
  <si>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</si>
  <si>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</si>
  <si>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</si>
  <si>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</si>
  <si>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</si>
  <si>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</si>
  <si>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</si>
  <si>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</si>
  <si>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</si>
  <si>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</si>
  <si>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</si>
  <si>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</si>
  <si>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</si>
  <si>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</si>
  <si>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</si>
  <si>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</si>
  <si>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</si>
  <si>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</si>
  <si>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</si>
  <si>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</si>
  <si>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</si>
  <si>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</si>
  <si>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</si>
  <si>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</si>
  <si>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</si>
  <si>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</si>
  <si>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</si>
  <si>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</si>
  <si>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</si>
  <si>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</si>
  <si>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</si>
  <si>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</si>
  <si>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</si>
  <si>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</si>
  <si>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</si>
  <si>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</si>
  <si>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</si>
  <si>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</si>
  <si>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</si>
  <si>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</si>
  <si>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</si>
  <si>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</si>
  <si>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</si>
  <si>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</si>
  <si>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</si>
  <si>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</si>
  <si>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</si>
  <si>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</si>
  <si>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</si>
  <si>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</si>
  <si>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</si>
  <si>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</si>
  <si>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</si>
  <si>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</si>
  <si>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</si>
  <si>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</si>
  <si>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</si>
  <si>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</si>
  <si>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</si>
  <si>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</si>
  <si>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</si>
  <si>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</si>
  <si>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</si>
  <si>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</si>
  <si>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</si>
  <si>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</si>
  <si>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</si>
  <si>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</si>
  <si>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</si>
  <si>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</si>
  <si>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</si>
  <si>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</si>
  <si>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</si>
  <si>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</si>
  <si>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</si>
  <si>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</si>
  <si>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</si>
  <si>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</si>
  <si>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</si>
  <si>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</si>
  <si>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</si>
  <si>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</si>
  <si>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</si>
  <si>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</si>
  <si>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</si>
  <si>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</si>
  <si>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</si>
  <si>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</si>
  <si>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</si>
  <si>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</si>
  <si>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</si>
  <si>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</si>
  <si>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</si>
  <si>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</si>
  <si>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</si>
  <si>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</si>
  <si>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</si>
  <si>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</si>
  <si>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</si>
  <si>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</si>
  <si>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</si>
  <si>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</si>
  <si>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</si>
  <si>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</si>
  <si>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</si>
  <si>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</si>
  <si>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</si>
  <si>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</si>
  <si>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</si>
  <si>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</si>
  <si>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</si>
  <si>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</si>
  <si>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</si>
  <si>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</si>
  <si>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</si>
  <si>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</si>
  <si>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</si>
  <si>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</si>
  <si>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</si>
  <si>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</si>
  <si>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</si>
  <si>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</si>
  <si>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</si>
  <si>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</si>
  <si>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</si>
  <si>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</si>
  <si>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</si>
  <si>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</si>
  <si>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</si>
  <si>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</si>
  <si>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</si>
  <si>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</si>
  <si>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</si>
  <si>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</si>
  <si>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</si>
  <si>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</si>
  <si>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</si>
  <si>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</si>
  <si>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</si>
  <si>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</si>
  <si>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</si>
  <si>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</si>
  <si>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</si>
  <si>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</si>
  <si>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</si>
  <si>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</si>
  <si>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</si>
  <si>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</si>
  <si>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</si>
  <si>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</si>
  <si>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</si>
  <si>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</si>
  <si>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</si>
  <si>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</si>
  <si>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</si>
  <si>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</si>
  <si>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</si>
  <si>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</si>
  <si>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</si>
  <si>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</si>
  <si>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</si>
  <si>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</si>
  <si>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</si>
  <si>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</si>
  <si>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</si>
  <si>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</si>
  <si>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</si>
  <si>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</si>
  <si>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</si>
  <si>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</si>
  <si>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</si>
  <si>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</si>
  <si>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</si>
  <si>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</si>
  <si>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</si>
  <si>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</si>
  <si>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</si>
  <si>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</si>
  <si>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</si>
  <si>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</si>
  <si>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</si>
  <si>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</si>
  <si>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</si>
  <si>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</si>
  <si>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</si>
  <si>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</si>
  <si>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</si>
  <si>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</si>
  <si>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</si>
  <si>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</si>
  <si>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</si>
  <si>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</si>
  <si>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</si>
  <si>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</si>
  <si>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</si>
  <si>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</si>
  <si>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</si>
  <si>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</si>
  <si>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</si>
  <si>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</si>
  <si>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</si>
  <si>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</si>
  <si>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</si>
  <si>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</si>
  <si>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</si>
  <si>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</si>
  <si>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</si>
  <si>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</si>
  <si>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</si>
  <si>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</si>
  <si>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</si>
  <si>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</si>
  <si>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</si>
  <si>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</si>
  <si>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</si>
  <si>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</si>
  <si>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</si>
  <si>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</si>
  <si>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</si>
  <si>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</si>
  <si>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</si>
  <si>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</si>
  <si>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</si>
  <si>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</si>
  <si>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</si>
  <si>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</si>
  <si>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</si>
  <si>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</si>
  <si>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</si>
  <si>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</si>
  <si>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</si>
  <si>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</si>
  <si>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</si>
  <si>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</si>
  <si>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</si>
  <si>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</si>
  <si>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</si>
  <si>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</si>
  <si>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</si>
  <si>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</si>
  <si>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</si>
  <si>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</si>
  <si>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</si>
  <si>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</si>
  <si>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</si>
  <si>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</si>
  <si>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</si>
  <si>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</si>
  <si>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</si>
  <si>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</si>
  <si>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</si>
  <si>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</si>
  <si>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</si>
  <si>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</si>
  <si>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</si>
  <si>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</si>
  <si>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</si>
  <si>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</si>
  <si>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</si>
  <si>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</si>
  <si>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</si>
  <si>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</si>
  <si>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</si>
  <si>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</si>
  <si>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</si>
  <si>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</si>
  <si>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</si>
  <si>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</si>
  <si>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</si>
  <si>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</si>
  <si>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</si>
  <si>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</si>
  <si>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</si>
  <si>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</si>
  <si>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</si>
  <si>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</si>
  <si>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</si>
  <si>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</si>
  <si>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</si>
  <si>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</si>
  <si>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</si>
  <si>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</si>
  <si>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</si>
  <si>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</si>
  <si>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</si>
  <si>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</si>
  <si>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</si>
  <si>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</si>
  <si>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</si>
  <si>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</si>
  <si>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</si>
  <si>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</si>
  <si>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</si>
  <si>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</si>
  <si>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</si>
  <si>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</si>
  <si>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</si>
  <si>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</si>
  <si>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</si>
  <si>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</si>
  <si>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</si>
  <si>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</si>
  <si>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</si>
  <si>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</si>
  <si>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</si>
  <si>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</si>
  <si>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</si>
  <si>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</si>
  <si>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</si>
  <si>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</si>
  <si>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</si>
  <si>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</si>
  <si>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</si>
  <si>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</si>
  <si>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</si>
  <si>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</si>
  <si>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</si>
  <si>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</si>
  <si>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</si>
  <si>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</si>
  <si>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</si>
  <si>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</si>
  <si>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</si>
  <si>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</si>
  <si>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</si>
  <si>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</si>
  <si>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</si>
  <si>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</si>
  <si>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</si>
  <si>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</si>
  <si>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</si>
  <si>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</si>
  <si>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</si>
  <si>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</si>
  <si>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</si>
  <si>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</si>
  <si>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</si>
  <si>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</si>
  <si>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</si>
  <si>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</si>
  <si>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</si>
  <si>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</si>
  <si>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</si>
  <si>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</si>
  <si>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</si>
  <si>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</si>
  <si>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</si>
  <si>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</si>
  <si>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</si>
  <si>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</si>
  <si>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</si>
  <si>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</si>
  <si>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</si>
  <si>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</si>
  <si>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</si>
  <si>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</si>
  <si>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</si>
  <si>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</si>
  <si>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</si>
  <si>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</si>
  <si>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</si>
  <si>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</si>
  <si>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</si>
  <si>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</si>
  <si>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</si>
  <si>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</si>
  <si>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</si>
  <si>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</si>
  <si>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</si>
  <si>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</si>
  <si>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</si>
  <si>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</si>
  <si>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</si>
  <si>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</si>
  <si>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</si>
  <si>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</si>
  <si>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</si>
  <si>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</si>
  <si>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</si>
  <si>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</si>
  <si>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</si>
  <si>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</si>
  <si>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</si>
  <si>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</si>
  <si>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</si>
  <si>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</si>
  <si>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</si>
  <si>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</si>
  <si>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</si>
  <si>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</si>
  <si>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</si>
  <si>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</si>
  <si>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</si>
  <si>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</si>
  <si>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</si>
  <si>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</si>
  <si>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</si>
  <si>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</si>
  <si>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</si>
  <si>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</si>
  <si>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</si>
  <si>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</si>
  <si>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</si>
  <si>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</si>
  <si>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</si>
  <si>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</si>
  <si>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</si>
  <si>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</si>
  <si>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</si>
  <si>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</si>
  <si>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</si>
  <si>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</si>
  <si>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</si>
  <si>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</si>
  <si>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</si>
  <si>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</si>
  <si>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</si>
  <si>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</si>
  <si>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</si>
  <si>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</si>
  <si>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</si>
  <si>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</si>
  <si>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</si>
  <si>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</si>
  <si>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</si>
  <si>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</si>
  <si>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</si>
  <si>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</si>
  <si>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</si>
  <si>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</si>
  <si>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</si>
  <si>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</si>
  <si>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</si>
  <si>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</si>
  <si>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</si>
  <si>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</si>
  <si>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</si>
  <si>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</si>
  <si>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</si>
  <si>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</si>
  <si>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</si>
  <si>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</si>
  <si>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</si>
  <si>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</si>
  <si>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</si>
  <si>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</si>
  <si>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</si>
  <si>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</si>
  <si>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</si>
  <si>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</si>
  <si>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</si>
  <si>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</si>
  <si>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</si>
  <si>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</si>
  <si>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</si>
  <si>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</si>
  <si>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</si>
  <si>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</si>
  <si>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</si>
  <si>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</si>
  <si>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</si>
  <si>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</si>
  <si>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</si>
  <si>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</si>
  <si>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</si>
  <si>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</si>
  <si>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</si>
  <si>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</si>
  <si>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</si>
  <si>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</si>
  <si>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</si>
  <si>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</si>
  <si>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</si>
  <si>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</si>
  <si>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</si>
  <si>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</si>
  <si>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</si>
  <si>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</si>
  <si>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</si>
  <si>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</si>
  <si>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</si>
  <si>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</si>
  <si>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</si>
  <si>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</si>
  <si>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</si>
  <si>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</si>
  <si>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</si>
  <si>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</si>
  <si>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</si>
  <si>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</si>
  <si>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</si>
  <si>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</si>
  <si>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</si>
  <si>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</si>
  <si>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</si>
  <si>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</si>
  <si>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</si>
  <si>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</si>
  <si>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</si>
  <si>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</si>
  <si>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</si>
  <si>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</si>
  <si>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</si>
  <si>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</si>
  <si>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</si>
  <si>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</si>
  <si>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</si>
  <si>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</si>
  <si>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</si>
  <si>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</si>
  <si>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</si>
  <si>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</si>
  <si>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</si>
  <si>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</si>
  <si>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</si>
  <si>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</si>
  <si>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</si>
  <si>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</si>
  <si>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</si>
  <si>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</si>
  <si>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</si>
  <si>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</si>
  <si>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</si>
  <si>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</si>
  <si>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</si>
  <si>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</si>
  <si>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</si>
  <si>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</si>
  <si>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</si>
  <si>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</si>
  <si>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</si>
  <si>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</si>
  <si>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</si>
  <si>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</si>
  <si>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</si>
  <si>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</si>
  <si>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</si>
  <si>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</si>
  <si>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</si>
  <si>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</si>
  <si>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</si>
  <si>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</si>
  <si>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</si>
  <si>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</si>
  <si>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</si>
  <si>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</si>
  <si>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</si>
  <si>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</si>
  <si>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</si>
  <si>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</si>
  <si>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</si>
  <si>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</si>
  <si>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</si>
  <si>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</si>
  <si>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</si>
  <si>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</si>
  <si>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</si>
  <si>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</si>
  <si>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</si>
  <si>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</si>
  <si>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</si>
  <si>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</si>
  <si>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</si>
  <si>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</si>
  <si>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</si>
  <si>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</si>
  <si>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</si>
  <si>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</si>
  <si>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</si>
  <si>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</si>
  <si>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</si>
  <si>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</si>
  <si>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</si>
  <si>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</si>
  <si>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</si>
  <si>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</si>
  <si>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</si>
  <si>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</si>
  <si>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</si>
  <si>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</si>
  <si>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</si>
  <si>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</si>
  <si>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</si>
  <si>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</si>
  <si>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</si>
  <si>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</si>
  <si>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</si>
  <si>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</si>
  <si>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</si>
  <si>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</si>
  <si>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</si>
  <si>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</si>
  <si>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</si>
  <si>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</si>
  <si>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</si>
  <si>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</si>
  <si>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</si>
  <si>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</si>
  <si>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</si>
  <si>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</si>
  <si>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</si>
  <si>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</si>
  <si>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</si>
  <si>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</si>
  <si>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</si>
  <si>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</si>
  <si>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</si>
  <si>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</si>
  <si>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</si>
  <si>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</si>
  <si>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</si>
  <si>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</si>
  <si>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</si>
  <si>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</si>
  <si>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</si>
  <si>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</si>
  <si>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</si>
  <si>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</si>
  <si>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</si>
  <si>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</si>
  <si>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</si>
  <si>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</si>
  <si>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</si>
  <si>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</si>
  <si>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</si>
  <si>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</si>
  <si>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</si>
  <si>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</si>
  <si>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</si>
  <si>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</si>
  <si>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</si>
  <si>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</si>
  <si>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</si>
  <si>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</si>
  <si>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</si>
  <si>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</si>
  <si>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</si>
  <si>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</si>
  <si>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</si>
  <si>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</si>
  <si>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</si>
  <si>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</si>
  <si>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</si>
  <si>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</si>
  <si>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</si>
  <si>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</si>
  <si>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</si>
  <si>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</si>
  <si>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</si>
  <si>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</si>
  <si>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</si>
  <si>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</si>
  <si>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</si>
  <si>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</si>
  <si>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</si>
  <si>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</si>
  <si>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</si>
  <si>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</si>
  <si>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</si>
  <si>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</si>
  <si>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</si>
  <si>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</si>
  <si>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</si>
  <si>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</si>
  <si>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</si>
  <si>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</si>
  <si>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</si>
  <si>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</si>
  <si>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</si>
  <si>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</si>
  <si>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</si>
  <si>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</si>
  <si>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</si>
  <si>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</si>
  <si>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</si>
  <si>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</si>
  <si>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</si>
  <si>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</si>
  <si>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</si>
  <si>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</si>
  <si>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</si>
  <si>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</si>
  <si>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</si>
  <si>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</si>
  <si>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</si>
  <si>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</si>
  <si>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</si>
  <si>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</si>
  <si>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</si>
  <si>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</si>
  <si>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</si>
  <si>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</si>
  <si>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</si>
  <si>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</si>
  <si>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</si>
  <si>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</si>
  <si>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</si>
  <si>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</si>
  <si>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</si>
  <si>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</si>
  <si>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</si>
  <si>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</si>
  <si>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</si>
  <si>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</si>
  <si>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</si>
  <si>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</si>
  <si>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</si>
  <si>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</si>
  <si>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</si>
  <si>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</si>
  <si>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</si>
  <si>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</si>
  <si>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</si>
  <si>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</si>
  <si>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</si>
  <si>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</si>
  <si>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</si>
  <si>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</si>
  <si>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</si>
  <si>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</si>
  <si>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</si>
  <si>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</si>
  <si>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</si>
  <si>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</si>
  <si>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</si>
  <si>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</si>
  <si>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</si>
  <si>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</si>
  <si>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</si>
  <si>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</si>
  <si>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</si>
  <si>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</si>
  <si>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</si>
  <si>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</si>
  <si>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</si>
  <si>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</si>
  <si>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</si>
  <si>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</si>
  <si>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</si>
  <si>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</si>
  <si>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</si>
  <si>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</si>
  <si>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</si>
  <si>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</si>
  <si>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</si>
  <si>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</si>
  <si>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</si>
  <si>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</si>
  <si>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</si>
  <si>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</si>
  <si>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</si>
  <si>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</si>
  <si>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</si>
  <si>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</si>
  <si>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</si>
  <si>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</si>
  <si>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</si>
  <si>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</si>
  <si>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</si>
  <si>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</si>
  <si>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</si>
  <si>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</si>
  <si>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</si>
  <si>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</si>
  <si>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</si>
  <si>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</si>
  <si>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</si>
  <si>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</si>
  <si>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</si>
  <si>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</si>
  <si>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</si>
  <si>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</si>
  <si>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</si>
  <si>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</si>
  <si>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</si>
  <si>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</si>
  <si>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</si>
  <si>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</si>
  <si>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</si>
  <si>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</si>
  <si>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</si>
  <si>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</si>
  <si>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</si>
  <si>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</si>
  <si>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</si>
  <si>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</si>
  <si>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</si>
  <si>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</si>
  <si>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</si>
  <si>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</si>
  <si>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</si>
  <si>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</si>
  <si>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</si>
  <si>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</si>
  <si>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</si>
  <si>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</si>
  <si>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</si>
  <si>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</si>
  <si>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</si>
  <si>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</si>
  <si>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</si>
  <si>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</si>
  <si>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</si>
  <si>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</si>
  <si>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</si>
  <si>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</si>
  <si>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</si>
  <si>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</si>
  <si>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</si>
  <si>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</si>
  <si>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</si>
  <si>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</si>
  <si>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</si>
  <si>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</si>
  <si>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</si>
  <si>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</si>
  <si>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</si>
  <si>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</si>
  <si>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</si>
  <si>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</si>
  <si>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</si>
  <si>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</si>
  <si>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</si>
  <si>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</si>
  <si>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</si>
  <si>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</si>
  <si>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</si>
  <si>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</si>
  <si>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</si>
  <si>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</si>
  <si>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</si>
  <si>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</si>
  <si>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</si>
  <si>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</si>
  <si>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</si>
  <si>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</si>
  <si>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</si>
  <si>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</si>
  <si>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</si>
  <si>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</si>
  <si>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</si>
  <si>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</si>
  <si>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</si>
  <si>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</si>
  <si>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</si>
  <si>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</si>
  <si>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</si>
  <si>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</si>
  <si>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</si>
  <si>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</si>
  <si>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</si>
  <si>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</si>
  <si>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</si>
  <si>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</si>
  <si>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</si>
  <si>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</si>
  <si>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</si>
  <si>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</si>
  <si>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</si>
  <si>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</si>
  <si>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</si>
  <si>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</si>
  <si>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</si>
  <si>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</si>
  <si>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</si>
  <si>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</si>
  <si>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</si>
  <si>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</si>
  <si>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</si>
  <si>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</si>
  <si>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</si>
  <si>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</si>
  <si>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</si>
  <si>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</si>
  <si>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</si>
  <si>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</si>
  <si>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</si>
  <si>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</si>
  <si>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</si>
  <si>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</si>
  <si>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</si>
  <si>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</si>
  <si>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</si>
  <si>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</si>
  <si>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</si>
  <si>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</si>
  <si>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</si>
  <si>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</si>
  <si>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</si>
  <si>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</si>
  <si>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</si>
  <si>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</si>
  <si>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</si>
  <si>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</si>
  <si>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</si>
  <si>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</si>
  <si>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</si>
  <si>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</si>
  <si>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</si>
  <si>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</si>
  <si>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</si>
  <si>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</si>
  <si>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</si>
  <si>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</si>
  <si>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</si>
  <si>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</si>
  <si>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</si>
  <si>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</si>
  <si>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</si>
  <si>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</si>
  <si>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</si>
  <si>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</si>
  <si>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</si>
  <si>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</si>
  <si>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</si>
  <si>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</si>
  <si>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</si>
  <si>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</si>
  <si>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</si>
  <si>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</si>
  <si>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</si>
  <si>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</si>
  <si>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</si>
  <si>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</si>
  <si>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</si>
  <si>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</si>
  <si>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</si>
  <si>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</si>
  <si>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</si>
  <si>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</si>
  <si>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</si>
  <si>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</si>
  <si>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</si>
  <si>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</si>
  <si>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</si>
  <si>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</si>
  <si>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</si>
  <si>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</si>
  <si>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</si>
  <si>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</si>
  <si>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</si>
  <si>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</si>
  <si>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</si>
  <si>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</si>
  <si>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</si>
  <si>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</si>
  <si>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</si>
  <si>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</si>
  <si>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</si>
  <si>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</si>
  <si>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</si>
  <si>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</si>
  <si>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</si>
  <si>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</si>
  <si>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</si>
  <si>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</si>
  <si>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</si>
  <si>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</si>
  <si>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</si>
  <si>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</si>
  <si>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</si>
  <si>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</si>
  <si>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</si>
  <si>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</si>
  <si>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</si>
  <si>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</si>
  <si>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</si>
  <si>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</si>
  <si>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</si>
  <si>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</si>
  <si>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</si>
  <si>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</si>
  <si>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</si>
  <si>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</si>
  <si>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</si>
  <si>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</si>
  <si>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</si>
  <si>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</si>
  <si>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</si>
  <si>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</si>
  <si>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</si>
  <si>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</si>
  <si>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</si>
  <si>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</si>
  <si>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</si>
  <si>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</si>
  <si>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</si>
  <si>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</si>
  <si>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</si>
  <si>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</si>
  <si>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</si>
  <si>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</si>
  <si>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</si>
  <si>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</si>
  <si>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</si>
  <si>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</si>
  <si>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</si>
  <si>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</si>
  <si>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</si>
  <si>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</si>
  <si>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</si>
  <si>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</si>
  <si>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</si>
  <si>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</si>
  <si>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</si>
  <si>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</si>
  <si>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</si>
  <si>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</si>
  <si>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</si>
  <si>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</si>
  <si>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</si>
  <si>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</si>
  <si>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</si>
  <si>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</si>
  <si>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</si>
  <si>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</si>
  <si>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</si>
  <si>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</si>
  <si>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</si>
  <si>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</si>
  <si>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</si>
  <si>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</si>
  <si>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</si>
  <si>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</si>
  <si>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</si>
  <si>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</si>
  <si>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</si>
  <si>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</si>
  <si>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</si>
  <si>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</si>
  <si>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</si>
  <si>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</si>
  <si>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</si>
  <si>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</si>
  <si>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</si>
  <si>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</si>
  <si>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</si>
  <si>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</si>
  <si>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</si>
  <si>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</si>
  <si>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</si>
  <si>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</si>
  <si>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</si>
  <si>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</si>
  <si>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</si>
  <si>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</si>
  <si>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</si>
  <si>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</si>
  <si>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</si>
  <si>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</si>
  <si>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</si>
  <si>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</si>
  <si>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</si>
  <si>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</si>
  <si>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</si>
  <si>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</si>
  <si>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</si>
  <si>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</si>
  <si>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</si>
  <si>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</si>
  <si>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</si>
  <si>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</si>
  <si>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</si>
  <si>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</si>
  <si>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</si>
  <si>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</si>
  <si>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</si>
  <si>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</si>
  <si>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</si>
  <si>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</si>
  <si>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</si>
  <si>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</si>
  <si>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</si>
  <si>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</si>
  <si>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</si>
  <si>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</si>
  <si>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</si>
  <si>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</si>
  <si>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</si>
  <si>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</si>
  <si>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</si>
  <si>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</si>
  <si>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</si>
  <si>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</si>
  <si>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</si>
  <si>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</si>
  <si>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</si>
  <si>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</si>
  <si>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</si>
  <si>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</si>
  <si>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</si>
  <si>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</si>
  <si>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</si>
  <si>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</si>
  <si>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</si>
  <si>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</si>
  <si>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</si>
  <si>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</si>
  <si>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</si>
  <si>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</si>
  <si>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</si>
  <si>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</si>
  <si>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</si>
  <si>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</si>
  <si>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</si>
  <si>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</si>
  <si>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</si>
  <si>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</si>
  <si>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</si>
  <si>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</si>
  <si>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</si>
  <si>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</si>
  <si>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</si>
  <si>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</si>
  <si>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</si>
  <si>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</si>
  <si>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</si>
  <si>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</si>
  <si>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</si>
  <si>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</si>
  <si>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</si>
  <si>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</si>
  <si>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</si>
  <si>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</si>
  <si>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</si>
  <si>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</si>
  <si>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</si>
  <si>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</si>
  <si>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</si>
  <si>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</si>
  <si>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</si>
  <si>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</si>
  <si>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</si>
  <si>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</si>
  <si>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</si>
  <si>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</si>
  <si>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</si>
  <si>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</si>
  <si>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</si>
  <si>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</si>
  <si>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</si>
  <si>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</si>
  <si>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</si>
  <si>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</si>
  <si>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</si>
  <si>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</si>
  <si>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</si>
  <si>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</si>
  <si>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</si>
  <si>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</si>
  <si>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</si>
  <si>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</si>
  <si>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</si>
  <si>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</si>
  <si>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</si>
  <si>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</si>
  <si>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</si>
  <si>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</si>
  <si>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</si>
  <si>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</si>
  <si>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</si>
  <si>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</si>
  <si>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</si>
  <si>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</si>
  <si>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</si>
  <si>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</si>
  <si>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</si>
  <si>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</si>
  <si>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</si>
  <si>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</si>
  <si>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</si>
  <si>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</si>
  <si>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</si>
  <si>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</si>
  <si>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</si>
  <si>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</si>
  <si>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</si>
  <si>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</si>
  <si>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</si>
  <si>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</si>
  <si>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</si>
  <si>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</si>
  <si>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</si>
  <si>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</si>
  <si>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</si>
  <si>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</si>
  <si>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</si>
  <si>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</si>
  <si>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</si>
  <si>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</si>
  <si>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</si>
  <si>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</si>
  <si>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</si>
  <si>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</si>
  <si>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</si>
  <si>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</si>
  <si>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</si>
  <si>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</si>
  <si>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</si>
  <si>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</si>
  <si>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</si>
  <si>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</si>
  <si>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</si>
  <si>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</si>
  <si>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</si>
  <si>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</si>
  <si>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</si>
  <si>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</si>
  <si>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</si>
  <si>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</si>
  <si>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</si>
  <si>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</si>
  <si>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</si>
  <si>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</si>
  <si>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</si>
  <si>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</si>
  <si>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</si>
  <si>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</si>
  <si>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</si>
  <si>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</si>
  <si>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</si>
  <si>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</si>
  <si>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</si>
  <si>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</si>
  <si>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</si>
  <si>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</si>
  <si>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</si>
  <si>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</si>
  <si>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</si>
  <si>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</si>
  <si>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</si>
  <si>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</si>
  <si>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</si>
  <si>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</si>
  <si>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</si>
  <si>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</si>
  <si>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</si>
  <si>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</si>
  <si>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</si>
  <si>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</si>
  <si>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</si>
  <si>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</si>
  <si>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</si>
  <si>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</si>
  <si>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</si>
  <si>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</si>
  <si>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</si>
  <si>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</si>
  <si>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</si>
  <si>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</si>
  <si>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</si>
  <si>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</si>
  <si>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</si>
  <si>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</si>
  <si>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</si>
  <si>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</si>
  <si>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</si>
  <si>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</si>
  <si>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</si>
  <si>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</si>
  <si>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</si>
  <si>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</si>
  <si>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</si>
  <si>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</si>
  <si>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</si>
  <si>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</si>
  <si>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</si>
  <si>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</si>
  <si>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</si>
  <si>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</si>
  <si>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</si>
  <si>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</si>
  <si>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</si>
  <si>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</si>
  <si>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</si>
  <si>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</si>
  <si>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</si>
  <si>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</si>
  <si>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</si>
  <si>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</si>
  <si>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</si>
  <si>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</si>
  <si>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</si>
  <si>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</si>
  <si>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</si>
  <si>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</si>
  <si>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</si>
  <si>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</si>
  <si>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</si>
  <si>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</si>
  <si>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</si>
  <si>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</si>
  <si>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</si>
  <si>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</si>
  <si>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</si>
  <si>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</si>
  <si>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</si>
  <si>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</si>
  <si>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</si>
  <si>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</si>
  <si>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</si>
  <si>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</si>
  <si>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</si>
  <si>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</si>
  <si>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</si>
  <si>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</si>
  <si>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</si>
  <si>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</si>
  <si>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</si>
  <si>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</si>
  <si>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</si>
  <si>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</si>
  <si>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</si>
  <si>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</si>
  <si>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</si>
  <si>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</si>
  <si>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</si>
  <si>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</si>
  <si>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</si>
  <si>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</si>
  <si>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</si>
  <si>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</si>
  <si>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</si>
  <si>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</si>
  <si>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</si>
  <si>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</si>
  <si>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</si>
  <si>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</si>
  <si>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</si>
  <si>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</si>
  <si>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</si>
  <si>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</si>
  <si>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</si>
  <si>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</si>
  <si>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</si>
  <si>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</si>
  <si>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</si>
  <si>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</si>
  <si>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</si>
  <si>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</si>
  <si>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</si>
  <si>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</si>
  <si>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</si>
  <si>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</si>
  <si>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</si>
  <si>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</si>
  <si>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</si>
  <si>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</si>
  <si>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</si>
  <si>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</si>
  <si>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</si>
  <si>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</si>
  <si>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</si>
  <si>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</si>
  <si>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</si>
  <si>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</si>
  <si>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</si>
  <si>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</si>
  <si>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</si>
  <si>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</si>
  <si>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</si>
  <si>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</si>
  <si>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</si>
  <si>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</si>
  <si>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</si>
  <si>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</si>
  <si>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</si>
  <si>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</si>
  <si>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</si>
  <si>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</si>
  <si>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</si>
  <si>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</si>
  <si>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</si>
  <si>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</si>
  <si>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</si>
  <si>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</si>
  <si>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</si>
  <si>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</si>
  <si>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</si>
  <si>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</si>
  <si>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</si>
  <si>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</si>
  <si>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</si>
  <si>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</si>
  <si>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</si>
  <si>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</si>
  <si>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</si>
  <si>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</si>
  <si>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</si>
  <si>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</si>
  <si>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</si>
  <si>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</si>
  <si>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</si>
  <si>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</si>
  <si>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</si>
  <si>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</si>
  <si>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</si>
  <si>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</si>
  <si>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</si>
  <si>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</si>
  <si>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</si>
  <si>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</si>
  <si>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</si>
  <si>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</si>
  <si>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</si>
  <si>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</si>
  <si>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</si>
  <si>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</si>
  <si>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</si>
  <si>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</si>
  <si>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</si>
  <si>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</si>
  <si>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</si>
  <si>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</si>
  <si>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</si>
  <si>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</si>
  <si>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</si>
  <si>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</si>
  <si>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</si>
  <si>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</si>
  <si>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</si>
  <si>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</si>
  <si>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</si>
  <si>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</si>
  <si>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</si>
  <si>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</si>
  <si>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</si>
  <si>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</si>
  <si>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</si>
  <si>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</si>
  <si>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</si>
  <si>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</si>
  <si>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</si>
  <si>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</si>
  <si>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</si>
  <si>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</si>
  <si>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</si>
  <si>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</si>
  <si>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</si>
  <si>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</si>
  <si>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</si>
  <si>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</si>
  <si>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</si>
  <si>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</si>
  <si>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</si>
  <si>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</si>
  <si>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</si>
  <si>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</si>
  <si>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</si>
  <si>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</si>
  <si>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</si>
  <si>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</si>
  <si>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</si>
  <si>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</si>
  <si>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</si>
  <si>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</si>
  <si>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</si>
  <si>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</si>
  <si>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</si>
  <si>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</si>
  <si>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</si>
  <si>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</si>
  <si>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</si>
  <si>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</si>
  <si>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</si>
  <si>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</si>
  <si>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</si>
  <si>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</si>
  <si>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</si>
  <si>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</si>
  <si>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</si>
  <si>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</si>
  <si>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</si>
  <si>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</si>
  <si>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</si>
  <si>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</si>
  <si>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</si>
  <si>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</si>
  <si>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</si>
  <si>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</si>
  <si>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</si>
  <si>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</si>
  <si>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</si>
  <si>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</si>
  <si>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</si>
  <si>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</si>
  <si>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</si>
  <si>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</si>
  <si>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</si>
  <si>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</si>
  <si>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</si>
  <si>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</si>
  <si>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</si>
  <si>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</si>
  <si>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</si>
  <si>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</si>
  <si>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</si>
  <si>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</si>
  <si>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</si>
  <si>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</si>
  <si>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</si>
  <si>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</si>
  <si>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</si>
  <si>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</si>
  <si>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</si>
  <si>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</si>
  <si>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</si>
  <si>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</si>
  <si>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</si>
  <si>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</si>
  <si>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</si>
  <si>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</si>
  <si>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</si>
  <si>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</si>
  <si>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</si>
  <si>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</si>
  <si>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</si>
  <si>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</si>
  <si>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</si>
  <si>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</si>
  <si>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</si>
  <si>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</si>
  <si>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</si>
  <si>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</si>
  <si>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</si>
  <si>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</si>
  <si>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</si>
  <si>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</si>
  <si>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</si>
  <si>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</si>
  <si>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</si>
  <si>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</si>
  <si>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</si>
  <si>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</si>
  <si>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</si>
  <si>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</si>
  <si>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</si>
  <si>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</si>
  <si>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</si>
  <si>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</si>
  <si>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</si>
  <si>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</si>
  <si>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</si>
  <si>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</si>
  <si>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</si>
  <si>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</si>
  <si>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</si>
  <si>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</si>
  <si>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</si>
  <si>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</si>
  <si>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</si>
  <si>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</si>
  <si>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</si>
  <si>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</si>
  <si>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</si>
  <si>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</si>
  <si>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</si>
  <si>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</si>
  <si>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</si>
  <si>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</si>
  <si>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</si>
  <si>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</si>
  <si>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</si>
  <si>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</si>
  <si>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</si>
  <si>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</si>
  <si>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</si>
  <si>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</si>
  <si>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</si>
  <si>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</si>
  <si>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</si>
  <si>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</si>
  <si>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</si>
  <si>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</si>
  <si>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</si>
  <si>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</si>
  <si>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</si>
  <si>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</si>
  <si>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</si>
  <si>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</si>
  <si>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</si>
  <si>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</si>
  <si>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</si>
  <si>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</si>
  <si>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</si>
  <si>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</si>
  <si>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</si>
  <si>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</si>
  <si>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</si>
  <si>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</si>
  <si>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</si>
  <si>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</si>
  <si>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</si>
  <si>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</si>
  <si>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</si>
  <si>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</si>
  <si>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</si>
  <si>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</si>
  <si>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</si>
  <si>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</si>
  <si>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</si>
  <si>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</si>
  <si>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</si>
  <si>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</si>
  <si>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</si>
  <si>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</si>
  <si>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</si>
  <si>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</si>
  <si>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</si>
  <si>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</si>
  <si>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</si>
  <si>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</si>
  <si>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</si>
  <si>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</si>
  <si>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</si>
  <si>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</si>
  <si>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</si>
  <si>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</si>
  <si>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</si>
  <si>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</si>
  <si>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</si>
  <si>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</si>
  <si>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</si>
  <si>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</si>
  <si>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</si>
  <si>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</si>
  <si>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</si>
  <si>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</si>
  <si>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</si>
  <si>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</si>
  <si>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</si>
  <si>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</si>
  <si>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</si>
  <si>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</si>
  <si>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</si>
  <si>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</si>
  <si>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</si>
  <si>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</si>
  <si>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</si>
  <si>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</si>
  <si>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</si>
  <si>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</si>
  <si>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</si>
  <si>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</si>
  <si>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</si>
  <si>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</si>
  <si>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</si>
  <si>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</si>
  <si>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</si>
  <si>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</si>
  <si>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</si>
  <si>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</si>
  <si>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</si>
  <si>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</si>
  <si>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</si>
  <si>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</si>
  <si>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</si>
  <si>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</si>
  <si>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</si>
  <si>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</si>
  <si>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</si>
  <si>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</si>
  <si>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</si>
  <si>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</si>
  <si>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</si>
  <si>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</si>
  <si>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</si>
  <si>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</si>
  <si>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</si>
  <si>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</si>
  <si>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</si>
  <si>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</si>
  <si>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</si>
  <si>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</si>
  <si>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</si>
  <si>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</si>
  <si>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</si>
  <si>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</si>
  <si>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</si>
  <si>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</si>
  <si>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</si>
  <si>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</si>
  <si>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</si>
  <si>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</si>
  <si>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</si>
  <si>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</si>
  <si>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</si>
  <si>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</si>
  <si>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</si>
  <si>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</si>
  <si>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</si>
  <si>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</si>
  <si>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</si>
  <si>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</si>
  <si>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</si>
  <si>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</si>
  <si>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</si>
  <si>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</si>
  <si>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</si>
  <si>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</si>
  <si>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</si>
  <si>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</si>
  <si>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</si>
  <si>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</si>
  <si>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</si>
  <si>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</si>
  <si>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</si>
  <si>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</si>
  <si>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</si>
  <si>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</si>
  <si>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</si>
  <si>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</si>
  <si>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</si>
  <si>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</si>
  <si>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</si>
  <si>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</si>
  <si>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</si>
  <si>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</si>
  <si>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</si>
  <si>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</si>
  <si>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</si>
  <si>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</si>
  <si>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</si>
  <si>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</si>
  <si>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</si>
  <si>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</si>
  <si>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</si>
  <si>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</si>
  <si>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</si>
  <si>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</si>
  <si>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</si>
  <si>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</si>
  <si>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</si>
  <si>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</si>
  <si>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</si>
  <si>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</si>
  <si>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</si>
  <si>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</si>
  <si>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</si>
  <si>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</si>
  <si>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</si>
  <si>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</si>
  <si>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</si>
  <si>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</si>
  <si>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</si>
  <si>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</si>
  <si>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</si>
  <si>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</si>
  <si>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</si>
  <si>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</si>
  <si>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</si>
  <si>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</si>
  <si>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</si>
  <si>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</si>
  <si>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</si>
  <si>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</si>
  <si>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</si>
  <si>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</si>
  <si>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</si>
  <si>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</si>
  <si>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</si>
  <si>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</si>
  <si>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</si>
  <si>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</si>
  <si>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</si>
  <si>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</si>
  <si>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</si>
  <si>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</si>
  <si>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</si>
  <si>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</si>
  <si>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</si>
  <si>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</si>
  <si>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</si>
  <si>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</si>
  <si>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</si>
  <si>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</si>
  <si>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</si>
  <si>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</si>
  <si>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</si>
  <si>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</si>
  <si>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</si>
  <si>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</si>
  <si>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</si>
  <si>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</si>
  <si>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</si>
  <si>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</si>
  <si>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</si>
  <si>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</si>
  <si>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</si>
  <si>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</si>
  <si>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</si>
  <si>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</si>
  <si>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</si>
  <si>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</si>
  <si>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</si>
  <si>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</si>
  <si>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</si>
  <si>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</si>
  <si>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</si>
  <si>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</si>
  <si>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</si>
  <si>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</si>
  <si>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</si>
  <si>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</si>
  <si>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</si>
  <si>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</si>
  <si>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</si>
  <si>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</si>
  <si>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</si>
  <si>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</si>
  <si>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</si>
  <si>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</si>
  <si>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</si>
  <si>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</si>
  <si>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</si>
  <si>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</si>
  <si>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</si>
  <si>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</si>
  <si>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</si>
  <si>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</si>
  <si>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</si>
  <si>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</si>
  <si>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</si>
  <si>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</si>
  <si>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</si>
  <si>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</si>
  <si>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</si>
  <si>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</si>
  <si>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</si>
  <si>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</si>
  <si>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</si>
  <si>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</si>
  <si>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</si>
  <si>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</si>
  <si>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</si>
  <si>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</si>
  <si>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</si>
  <si>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</si>
  <si>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</si>
  <si>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</si>
  <si>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</si>
  <si>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</si>
  <si>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</si>
  <si>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</si>
  <si>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</si>
  <si>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</si>
  <si>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</si>
  <si>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</si>
  <si>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</si>
  <si>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</si>
  <si>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</si>
  <si>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</si>
  <si>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</si>
  <si>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</si>
  <si>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</si>
  <si>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</si>
  <si>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</si>
  <si>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</si>
  <si>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</si>
  <si>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</si>
  <si>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</si>
  <si>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</si>
  <si>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</si>
  <si>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</si>
  <si>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</si>
  <si>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</si>
  <si>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</si>
  <si>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</si>
  <si>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</si>
  <si>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</si>
  <si>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</si>
  <si>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</si>
  <si>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</si>
  <si>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</si>
  <si>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</si>
  <si>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</si>
  <si>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</si>
  <si>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</si>
  <si>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</si>
  <si>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</si>
  <si>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</si>
  <si>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</si>
  <si>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</si>
  <si>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</si>
  <si>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</si>
  <si>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</si>
  <si>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</si>
  <si>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</si>
  <si>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</si>
  <si>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</si>
  <si>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</si>
  <si>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</si>
  <si>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</si>
  <si>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</si>
  <si>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</si>
  <si>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</si>
  <si>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</si>
  <si>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</si>
  <si>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</si>
  <si>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</si>
  <si>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</si>
  <si>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</si>
  <si>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</si>
  <si>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</si>
  <si>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</si>
  <si>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</si>
  <si>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</si>
  <si>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</si>
  <si>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</si>
  <si>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</si>
  <si>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</si>
  <si>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</si>
  <si>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</si>
  <si>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</si>
  <si>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</si>
  <si>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</si>
  <si>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</si>
  <si>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</si>
  <si>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</si>
  <si>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</si>
  <si>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</si>
  <si>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</si>
  <si>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</si>
  <si>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</si>
  <si>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</si>
  <si>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</si>
  <si>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</si>
  <si>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</si>
  <si>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</si>
  <si>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</si>
  <si>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</si>
  <si>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</si>
  <si>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</si>
  <si>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</si>
  <si>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</si>
  <si>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</si>
  <si>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</si>
  <si>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</si>
  <si>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</si>
  <si>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</si>
  <si>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</si>
  <si>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</si>
  <si>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</si>
  <si>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</si>
  <si>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</si>
  <si>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</si>
  <si>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</si>
  <si>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</si>
  <si>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</si>
  <si>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</si>
  <si>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</si>
  <si>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</si>
  <si>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</si>
  <si>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</si>
  <si>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</si>
  <si>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</si>
  <si>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</si>
  <si>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</si>
  <si>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</si>
  <si>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</si>
  <si>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</si>
  <si>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</si>
  <si>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</si>
  <si>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</si>
  <si>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</si>
  <si>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</si>
  <si>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</si>
  <si>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</si>
  <si>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</si>
  <si>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</si>
  <si>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</si>
  <si>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</si>
  <si>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</si>
  <si>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</si>
  <si>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</si>
  <si>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</si>
  <si>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</si>
  <si>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</si>
  <si>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</si>
  <si>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</si>
  <si>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</si>
  <si>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</si>
  <si>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</si>
  <si>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</si>
  <si>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</si>
  <si>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</si>
  <si>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</si>
  <si>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</si>
  <si>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</si>
  <si>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</si>
  <si>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</si>
  <si>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</si>
  <si>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</si>
  <si>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</si>
  <si>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</si>
  <si>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</si>
  <si>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</si>
  <si>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</si>
  <si>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</si>
  <si>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</si>
  <si>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</si>
  <si>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</si>
  <si>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</si>
  <si>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</si>
  <si>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</si>
  <si>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</si>
  <si>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</si>
  <si>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</si>
  <si>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</si>
  <si>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</si>
  <si>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</si>
  <si>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</si>
  <si>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</si>
  <si>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</si>
  <si>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</si>
  <si>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</si>
  <si>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</si>
  <si>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</si>
  <si>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</si>
  <si>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</si>
  <si>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</si>
  <si>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</si>
  <si>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</si>
  <si>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</si>
  <si>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</si>
  <si>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</si>
  <si>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</si>
  <si>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</si>
  <si>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</si>
  <si>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</si>
  <si>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</si>
  <si>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</si>
  <si>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</si>
  <si>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</si>
  <si>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</si>
  <si>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</si>
  <si>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</si>
  <si>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</si>
  <si>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</si>
  <si>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</si>
  <si>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</si>
  <si>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</si>
  <si>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</si>
  <si>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</si>
  <si>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</si>
  <si>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</si>
  <si>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</si>
  <si>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</si>
  <si>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</si>
  <si>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</si>
  <si>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</si>
  <si>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</si>
  <si>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</si>
  <si>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</si>
  <si>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</si>
  <si>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</si>
  <si>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</si>
  <si>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</si>
  <si>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</si>
  <si>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</si>
  <si>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</si>
  <si>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</si>
  <si>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</si>
  <si>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</si>
  <si>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</si>
  <si>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</si>
  <si>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</si>
  <si>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</si>
  <si>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</si>
  <si>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</si>
  <si>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</si>
  <si>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</si>
  <si>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</si>
  <si>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</si>
  <si>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</si>
  <si>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</si>
  <si>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</si>
  <si>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</si>
  <si>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</si>
  <si>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</si>
  <si>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</si>
  <si>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</si>
  <si>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</si>
  <si>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</si>
  <si>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</si>
  <si>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</si>
  <si>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</si>
  <si>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</si>
  <si>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</si>
  <si>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</si>
  <si>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</si>
  <si>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</si>
  <si>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</si>
  <si>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</si>
  <si>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</si>
  <si>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</si>
  <si>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</si>
  <si>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</si>
  <si>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</si>
  <si>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</si>
  <si>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</si>
  <si>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</si>
  <si>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</si>
  <si>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</si>
  <si>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</si>
  <si>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</si>
  <si>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</si>
  <si>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</si>
  <si>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</si>
  <si>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</si>
  <si>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</si>
  <si>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</si>
  <si>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</si>
  <si>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</si>
  <si>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</si>
  <si>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</si>
  <si>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</si>
  <si>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</si>
  <si>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</si>
  <si>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</si>
  <si>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</si>
  <si>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</si>
  <si>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</si>
  <si>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</si>
  <si>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</si>
  <si>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</si>
  <si>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</si>
  <si>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</si>
  <si>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</si>
  <si>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</si>
  <si>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</si>
  <si>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</si>
  <si>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</si>
  <si>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</si>
  <si>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</si>
  <si>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</si>
  <si>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</si>
  <si>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</si>
  <si>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</si>
  <si>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</si>
  <si>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</si>
  <si>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</si>
  <si>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</si>
  <si>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</si>
  <si>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</si>
  <si>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</si>
  <si>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</si>
  <si>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</si>
  <si>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</si>
  <si>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</si>
  <si>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</si>
  <si>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</si>
  <si>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</si>
  <si>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</si>
  <si>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</si>
  <si>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</si>
  <si>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</si>
  <si>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</si>
  <si>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</si>
  <si>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</si>
  <si>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</si>
  <si>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</si>
  <si>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</si>
  <si>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</si>
  <si>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</si>
  <si>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</si>
  <si>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</si>
  <si>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</si>
  <si>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</si>
  <si>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</si>
  <si>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</si>
  <si>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</si>
  <si>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</si>
  <si>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</si>
  <si>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</si>
  <si>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</si>
  <si>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</si>
  <si>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</si>
  <si>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</si>
  <si>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</si>
  <si>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</si>
  <si>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</si>
  <si>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</si>
  <si>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</si>
  <si>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</si>
  <si>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</si>
  <si>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</si>
  <si>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</si>
  <si>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</si>
  <si>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</si>
  <si>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</si>
  <si>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</si>
  <si>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</si>
  <si>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</si>
  <si>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</si>
  <si>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</si>
  <si>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</si>
  <si>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</si>
  <si>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</si>
  <si>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</si>
  <si>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</si>
  <si>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</si>
  <si>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</si>
  <si>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</si>
  <si>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</si>
  <si>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</si>
  <si>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</si>
  <si>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</si>
  <si>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</si>
  <si>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</si>
  <si>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</si>
  <si>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</si>
  <si>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</si>
  <si>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</si>
  <si>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</si>
  <si>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</si>
  <si>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</si>
  <si>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</si>
  <si>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</si>
  <si>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</si>
  <si>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</si>
  <si>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</si>
  <si>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</si>
  <si>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</si>
  <si>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</si>
  <si>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</si>
  <si>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</si>
  <si>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</si>
  <si>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</si>
  <si>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</si>
  <si>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</si>
  <si>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</si>
  <si>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</si>
  <si>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</si>
  <si>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</si>
  <si>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</si>
  <si>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</si>
  <si>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</si>
  <si>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</si>
  <si>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</si>
  <si>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</si>
  <si>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</si>
  <si>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</si>
  <si>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</si>
  <si>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</si>
  <si>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</si>
  <si>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</si>
  <si>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</si>
  <si>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</si>
  <si>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</si>
  <si>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</si>
  <si>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</si>
  <si>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</si>
  <si>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</si>
  <si>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</si>
  <si>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</si>
  <si>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</si>
  <si>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</si>
  <si>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</si>
  <si>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</si>
  <si>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</si>
  <si>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</si>
  <si>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</si>
  <si>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</si>
  <si>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</si>
  <si>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</si>
  <si>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</si>
  <si>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</si>
  <si>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</si>
  <si>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</si>
  <si>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</si>
  <si>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</si>
  <si>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</si>
  <si>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</si>
  <si>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</si>
  <si>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</si>
  <si>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</si>
  <si>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</si>
  <si>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</si>
  <si>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</si>
  <si>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</si>
  <si>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</si>
  <si>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</si>
  <si>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</si>
  <si>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</si>
  <si>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</si>
  <si>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</si>
  <si>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</si>
  <si>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</si>
  <si>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</si>
  <si>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</si>
  <si>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</si>
  <si>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</si>
  <si>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</si>
  <si>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</si>
  <si>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</si>
  <si>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</si>
  <si>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</si>
  <si>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</si>
  <si>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</si>
  <si>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</si>
  <si>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</si>
  <si>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</si>
  <si>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</si>
  <si>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</si>
  <si>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</si>
  <si>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</si>
  <si>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</si>
  <si>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</si>
  <si>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</si>
  <si>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</si>
  <si>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</si>
  <si>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</si>
  <si>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</si>
  <si>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</si>
  <si>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</si>
  <si>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</si>
  <si>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</si>
  <si>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</si>
  <si>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</si>
  <si>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</si>
  <si>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</si>
  <si>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</si>
  <si>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</si>
  <si>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</si>
  <si>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</si>
  <si>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</si>
  <si>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</si>
  <si>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</si>
  <si>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</si>
  <si>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</si>
  <si>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</si>
  <si>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</si>
  <si>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</si>
  <si>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</si>
  <si>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</si>
  <si>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</si>
  <si>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</si>
  <si>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</si>
  <si>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</si>
  <si>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</si>
  <si>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</si>
  <si>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</si>
  <si>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</si>
  <si>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</si>
  <si>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</si>
  <si>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</si>
  <si>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</si>
  <si>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</si>
  <si>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</si>
  <si>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</si>
  <si>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</si>
  <si>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</si>
  <si>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</si>
  <si>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</si>
  <si>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</si>
  <si>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</si>
  <si>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</si>
  <si>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</si>
  <si>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</si>
  <si>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</si>
  <si>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</si>
  <si>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</si>
  <si>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</si>
  <si>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</si>
  <si>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</si>
  <si>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</si>
  <si>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</si>
  <si>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</si>
  <si>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</si>
  <si>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</si>
  <si>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</si>
  <si>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</si>
  <si>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</si>
  <si>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</si>
  <si>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</si>
  <si>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</si>
  <si>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</si>
  <si>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</si>
  <si>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</si>
  <si>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</si>
  <si>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</si>
  <si>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</si>
  <si>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</si>
  <si>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</si>
  <si>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</si>
  <si>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</si>
  <si>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</si>
  <si>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</si>
  <si>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</si>
  <si>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</si>
  <si>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</si>
  <si>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</si>
  <si>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</si>
  <si>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</si>
  <si>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</si>
  <si>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</si>
  <si>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</si>
  <si>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</si>
  <si>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</si>
  <si>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</si>
  <si>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</si>
  <si>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</si>
  <si>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</si>
  <si>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</si>
  <si>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</si>
  <si>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</si>
  <si>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</si>
  <si>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</si>
  <si>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</si>
  <si>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</si>
  <si>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</si>
  <si>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</si>
  <si>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</si>
  <si>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</si>
  <si>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</si>
  <si>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</si>
  <si>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</si>
  <si>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</si>
  <si>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</si>
  <si>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</si>
  <si>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</si>
  <si>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</si>
  <si>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</si>
  <si>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</si>
  <si>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</si>
  <si>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</si>
  <si>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</si>
  <si>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</si>
  <si>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</si>
  <si>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</si>
  <si>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</si>
  <si>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</si>
  <si>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</si>
  <si>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</si>
  <si>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</si>
  <si>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</si>
  <si>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</si>
  <si>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</si>
  <si>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</si>
  <si>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</si>
  <si>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</si>
  <si>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</si>
  <si>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</si>
  <si>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</si>
  <si>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</si>
  <si>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</si>
  <si>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</si>
  <si>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</si>
  <si>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</si>
  <si>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</si>
  <si>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</si>
  <si>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</si>
  <si>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</si>
  <si>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</si>
  <si>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</si>
  <si>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</si>
  <si>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</si>
  <si>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</si>
  <si>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</si>
  <si>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</si>
  <si>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</si>
  <si>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</si>
  <si>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</si>
  <si>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</si>
  <si>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</si>
  <si>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</si>
  <si>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</si>
  <si>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</si>
  <si>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</si>
  <si>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</si>
  <si>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</si>
  <si>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</si>
  <si>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</si>
  <si>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</si>
  <si>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</si>
  <si>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</si>
  <si>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</si>
  <si>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</si>
  <si>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</si>
  <si>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</si>
  <si>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</si>
  <si>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</si>
  <si>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</si>
  <si>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</si>
  <si>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</si>
  <si>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</si>
  <si>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</si>
  <si>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</si>
  <si>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</si>
  <si>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</si>
  <si>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</si>
  <si>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</si>
  <si>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</si>
  <si>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</si>
  <si>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</si>
  <si>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</si>
  <si>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</si>
  <si>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</si>
  <si>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</si>
  <si>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</si>
  <si>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</si>
  <si>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</si>
  <si>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</si>
  <si>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</si>
  <si>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</si>
  <si>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</si>
  <si>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</si>
  <si>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</si>
  <si>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</si>
  <si>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</si>
  <si>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</si>
  <si>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</si>
  <si>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</si>
  <si>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</si>
  <si>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</si>
  <si>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</si>
  <si>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</si>
  <si>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</si>
  <si>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</si>
  <si>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</si>
  <si>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</si>
  <si>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</si>
  <si>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</si>
  <si>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</si>
  <si>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</si>
  <si>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</si>
  <si>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</si>
  <si>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</si>
  <si>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</si>
  <si>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</si>
  <si>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</si>
  <si>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</si>
  <si>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</si>
  <si>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</si>
  <si>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</si>
  <si>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</si>
  <si>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</si>
  <si>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</si>
  <si>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</si>
  <si>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</si>
  <si>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</si>
  <si>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</si>
  <si>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</si>
  <si>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</si>
  <si>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</si>
  <si>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</si>
  <si>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</si>
  <si>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</si>
  <si>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</si>
  <si>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</si>
  <si>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</si>
  <si>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</si>
  <si>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</si>
  <si>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</si>
  <si>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</si>
  <si>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</si>
  <si>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</si>
  <si>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</si>
  <si>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</si>
  <si>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</si>
  <si>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</si>
  <si>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</si>
  <si>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</si>
  <si>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</si>
  <si>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</si>
  <si>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</si>
  <si>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</si>
  <si>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</si>
  <si>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</si>
  <si>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</si>
  <si>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</si>
  <si>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</si>
  <si>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</si>
  <si>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</si>
  <si>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</si>
  <si>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</si>
  <si>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</si>
  <si>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</si>
  <si>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</si>
  <si>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</si>
  <si>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</si>
  <si>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</si>
  <si>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</si>
  <si>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</si>
  <si>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</si>
  <si>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</si>
  <si>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</si>
  <si>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</si>
  <si>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</si>
  <si>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</si>
  <si>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</si>
  <si>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</si>
  <si>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</si>
  <si>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</si>
  <si>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</si>
  <si>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</si>
  <si>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</si>
  <si>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</si>
  <si>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</si>
  <si>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</si>
  <si>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</si>
  <si>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</si>
  <si>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</si>
  <si>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</si>
  <si>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</si>
  <si>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</si>
  <si>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</si>
  <si>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</si>
  <si>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</si>
  <si>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</si>
  <si>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</si>
  <si>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</si>
  <si>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</si>
  <si>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</si>
  <si>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</si>
  <si>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</si>
  <si>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</si>
  <si>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</si>
  <si>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</si>
  <si>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</si>
  <si>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</si>
  <si>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</si>
  <si>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</si>
  <si>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</si>
  <si>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</si>
  <si>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</si>
  <si>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</si>
  <si>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</si>
  <si>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</si>
  <si>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</si>
  <si>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</si>
  <si>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</si>
  <si>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</si>
  <si>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</si>
  <si>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</si>
  <si>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</si>
  <si>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</si>
  <si>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</si>
  <si>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</si>
  <si>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</si>
  <si>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</si>
  <si>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</si>
  <si>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</si>
  <si>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</si>
  <si>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</si>
  <si>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</si>
  <si>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</si>
  <si>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</si>
  <si>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</si>
  <si>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</si>
  <si>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</si>
  <si>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</si>
  <si>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</si>
  <si>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</si>
  <si>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</si>
  <si>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</si>
  <si>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</si>
  <si>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</si>
  <si>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</si>
  <si>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</si>
  <si>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</si>
  <si>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</si>
  <si>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</si>
  <si>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</si>
  <si>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</si>
  <si>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</si>
  <si>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</si>
  <si>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</si>
  <si>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</si>
  <si>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</si>
  <si>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</si>
  <si>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</si>
  <si>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</si>
  <si>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</si>
  <si>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</si>
  <si>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</si>
  <si>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</si>
  <si>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</si>
  <si>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</si>
  <si>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</si>
  <si>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</si>
  <si>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</si>
  <si>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</si>
  <si>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</si>
  <si>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</si>
  <si>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</si>
  <si>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</si>
  <si>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</si>
  <si>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</si>
  <si>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</si>
  <si>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</si>
  <si>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</si>
  <si>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</si>
  <si>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</si>
  <si>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</si>
  <si>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</si>
  <si>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</si>
  <si>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</si>
  <si>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</si>
  <si>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</si>
  <si>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</si>
  <si>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</si>
  <si>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</si>
  <si>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</si>
  <si>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</si>
  <si>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</si>
  <si>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</si>
  <si>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</si>
  <si>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</si>
  <si>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</si>
  <si>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</si>
  <si>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</si>
  <si>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</si>
  <si>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</si>
  <si>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</si>
  <si>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</si>
  <si>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</si>
  <si>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</si>
  <si>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</si>
  <si>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</si>
  <si>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</si>
  <si>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</si>
  <si>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</si>
  <si>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</si>
  <si>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</si>
  <si>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</si>
  <si>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</si>
  <si>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</si>
  <si>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</si>
  <si>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</si>
  <si>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</si>
  <si>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</si>
  <si>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</si>
  <si>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</si>
  <si>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</si>
  <si>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</si>
  <si>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</si>
  <si>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</si>
  <si>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</si>
  <si>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</si>
  <si>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</si>
  <si>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</si>
  <si>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</si>
  <si>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</si>
  <si>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</si>
  <si>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</si>
  <si>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</si>
  <si>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</si>
  <si>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</si>
  <si>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</si>
  <si>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</si>
  <si>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</si>
  <si>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</si>
  <si>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</si>
  <si>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</si>
  <si>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</si>
  <si>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</si>
  <si>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</si>
  <si>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</si>
  <si>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</si>
  <si>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</si>
  <si>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</si>
  <si>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</si>
  <si>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</si>
  <si>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</si>
  <si>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</si>
  <si>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</si>
  <si>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</si>
  <si>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</si>
  <si>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</si>
  <si>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</si>
  <si>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</si>
  <si>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</si>
  <si>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</si>
  <si>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</si>
  <si>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</si>
  <si>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</si>
  <si>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</si>
  <si>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</si>
  <si>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</si>
  <si>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</si>
  <si>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</si>
  <si>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</si>
  <si>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</si>
  <si>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</si>
  <si>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</si>
  <si>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</si>
  <si>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</si>
  <si>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</si>
  <si>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</si>
  <si>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</si>
  <si>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</si>
  <si>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</si>
  <si>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</si>
  <si>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</si>
  <si>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</si>
  <si>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</si>
  <si>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</si>
  <si>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</si>
  <si>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</si>
  <si>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</si>
  <si>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</si>
  <si>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</si>
  <si>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</si>
  <si>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</si>
  <si>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</si>
  <si>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</si>
  <si>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</si>
  <si>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</si>
  <si>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</si>
  <si>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</si>
  <si>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</si>
  <si>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</si>
  <si>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</si>
  <si>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</si>
  <si>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</si>
  <si>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</si>
  <si>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</si>
  <si>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</si>
  <si>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</si>
  <si>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</si>
  <si>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</si>
  <si>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</si>
  <si>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</si>
  <si>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</si>
  <si>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</si>
  <si>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</si>
  <si>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</si>
  <si>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</si>
  <si>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</si>
  <si>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</si>
  <si>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</si>
  <si>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</si>
  <si>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</si>
  <si>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</si>
  <si>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</si>
  <si>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</si>
  <si>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</si>
  <si>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</si>
  <si>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</si>
  <si>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</si>
  <si>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</si>
  <si>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</si>
  <si>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</si>
  <si>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</si>
  <si>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</si>
  <si>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</si>
  <si>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</si>
  <si>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</si>
  <si>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</si>
  <si>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</si>
  <si>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</si>
  <si>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</si>
  <si>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</si>
  <si>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</si>
  <si>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</si>
  <si>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</si>
  <si>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</si>
  <si>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</si>
  <si>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</si>
  <si>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</si>
  <si>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</si>
  <si>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</si>
  <si>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</si>
  <si>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</si>
  <si>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</si>
  <si>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</si>
  <si>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</si>
  <si>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</si>
  <si>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</si>
  <si>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</si>
  <si>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</si>
  <si>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</si>
  <si>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</si>
  <si>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</si>
  <si>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</si>
  <si>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</si>
  <si>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</si>
  <si>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</si>
  <si>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</si>
  <si>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</si>
  <si>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</si>
  <si>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</si>
  <si>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</si>
  <si>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</si>
  <si>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</si>
  <si>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</si>
  <si>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</si>
  <si>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</si>
  <si>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</si>
  <si>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</si>
  <si>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</si>
  <si>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</si>
  <si>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</si>
  <si>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</si>
  <si>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</si>
  <si>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</si>
  <si>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</si>
  <si>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</si>
  <si>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</si>
  <si>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</si>
  <si>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</si>
  <si>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</si>
  <si>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</si>
  <si>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</si>
  <si>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</si>
  <si>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</si>
  <si>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</si>
  <si>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</si>
  <si>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</si>
  <si>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</si>
  <si>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</si>
  <si>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</si>
  <si>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</si>
  <si>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</si>
  <si>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</si>
  <si>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</si>
  <si>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</si>
  <si>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</si>
  <si>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</si>
  <si>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</si>
  <si>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</si>
  <si>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</si>
  <si>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</si>
  <si>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</si>
  <si>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</si>
  <si>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</si>
  <si>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</si>
  <si>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</si>
  <si>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</si>
  <si>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</si>
  <si>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</si>
  <si>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</si>
  <si>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</si>
  <si>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</si>
  <si>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</si>
  <si>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</si>
  <si>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</si>
  <si>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</si>
  <si>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</si>
  <si>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</si>
  <si>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</si>
  <si>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</si>
  <si>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</si>
  <si>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</si>
  <si>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</si>
  <si>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</si>
  <si>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</si>
  <si>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</si>
  <si>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</si>
  <si>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</si>
  <si>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</si>
  <si>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</si>
  <si>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</si>
  <si>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</si>
  <si>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</si>
  <si>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</si>
  <si>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</si>
  <si>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</si>
  <si>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</si>
  <si>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</si>
  <si>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</si>
  <si>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</si>
  <si>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</si>
  <si>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</si>
  <si>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</si>
  <si>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</si>
  <si>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</si>
  <si>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</si>
  <si>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</si>
  <si>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</si>
  <si>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</si>
  <si>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</si>
  <si>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</si>
  <si>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</si>
  <si>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</si>
  <si>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</si>
  <si>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</si>
  <si>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</si>
  <si>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</si>
  <si>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</si>
  <si>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</si>
  <si>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</si>
  <si>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</si>
  <si>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</si>
  <si>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</si>
  <si>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</si>
  <si>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</si>
  <si>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</si>
  <si>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</si>
  <si>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</si>
  <si>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</si>
  <si>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</si>
  <si>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</si>
  <si>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</si>
  <si>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</si>
  <si>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</si>
  <si>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</si>
  <si>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</si>
  <si>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</si>
  <si>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</si>
  <si>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</si>
  <si>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</si>
  <si>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</si>
  <si>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</si>
  <si>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</si>
  <si>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</si>
  <si>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</si>
  <si>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</si>
  <si>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</si>
  <si>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</si>
  <si>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</si>
  <si>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</si>
  <si>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</si>
  <si>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</si>
  <si>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</si>
  <si>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</si>
  <si>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</si>
  <si>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</si>
  <si>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</si>
  <si>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</si>
  <si>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</si>
  <si>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</si>
  <si>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</si>
  <si>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</si>
  <si>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</si>
  <si>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</si>
  <si>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</si>
  <si>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</si>
  <si>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</si>
  <si>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</si>
  <si>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</si>
  <si>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</si>
  <si>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</si>
  <si>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</si>
  <si>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</si>
  <si>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</si>
  <si>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</si>
  <si>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</si>
  <si>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</si>
  <si>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</si>
  <si>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</si>
  <si>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</si>
  <si>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</si>
  <si>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</si>
  <si>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</si>
  <si>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</si>
  <si>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</si>
  <si>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</si>
  <si>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</si>
  <si>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</si>
  <si>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</si>
  <si>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</si>
  <si>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</si>
  <si>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</si>
  <si>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</si>
  <si>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</si>
  <si>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</si>
  <si>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</si>
  <si>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</si>
  <si>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</si>
  <si>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</si>
  <si>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</si>
  <si>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</si>
  <si>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</si>
  <si>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</si>
  <si>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</si>
  <si>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</si>
  <si>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</si>
  <si>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</si>
  <si>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</si>
  <si>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</si>
  <si>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</si>
  <si>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</si>
  <si>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</si>
  <si>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</si>
  <si>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</si>
  <si>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</si>
  <si>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</si>
  <si>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</si>
  <si>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</si>
  <si>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</si>
  <si>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</si>
  <si>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</si>
  <si>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</si>
  <si>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</si>
  <si>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</si>
  <si>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</si>
  <si>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</si>
  <si>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</si>
  <si>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</si>
  <si>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</si>
  <si>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</si>
  <si>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</si>
  <si>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</si>
  <si>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</si>
  <si>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</si>
  <si>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</si>
  <si>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</si>
  <si>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</si>
  <si>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</si>
  <si>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</si>
  <si>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</si>
  <si>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</si>
  <si>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</si>
  <si>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</si>
  <si>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</si>
  <si>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</si>
  <si>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</si>
  <si>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</si>
  <si>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</si>
  <si>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</si>
  <si>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</si>
  <si>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</si>
  <si>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</si>
  <si>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</si>
  <si>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</si>
  <si>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</si>
  <si>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</si>
  <si>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</si>
  <si>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</si>
  <si>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</si>
  <si>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</si>
  <si>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</si>
  <si>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</si>
  <si>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</si>
  <si>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</si>
  <si>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</si>
  <si>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</si>
  <si>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</si>
  <si>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</si>
  <si>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</si>
  <si>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</si>
  <si>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</si>
  <si>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</si>
  <si>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</si>
  <si>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</si>
  <si>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</si>
  <si>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</si>
  <si>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</si>
  <si>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</si>
  <si>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</si>
  <si>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</si>
  <si>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</si>
  <si>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</si>
  <si>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</si>
  <si>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</si>
  <si>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</si>
  <si>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</si>
  <si>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</si>
  <si>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</si>
  <si>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</si>
  <si>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</si>
  <si>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</si>
  <si>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</si>
  <si>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</si>
  <si>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</si>
  <si>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</si>
  <si>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</si>
  <si>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</si>
  <si>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</si>
  <si>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</si>
  <si>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</si>
  <si>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</si>
  <si>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</si>
  <si>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</si>
  <si>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</si>
  <si>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</si>
  <si>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</si>
  <si>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</si>
  <si>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</si>
  <si>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</si>
  <si>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</si>
  <si>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</si>
  <si>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</si>
  <si>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</si>
  <si>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</si>
  <si>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</si>
  <si>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</si>
  <si>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</si>
  <si>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</si>
  <si>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</si>
  <si>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</si>
  <si>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</si>
  <si>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</si>
  <si>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</si>
  <si>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</si>
  <si>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</si>
  <si>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</si>
  <si>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</si>
  <si>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</si>
  <si>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</si>
  <si>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</si>
  <si>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</si>
  <si>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</si>
  <si>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</si>
  <si>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</si>
  <si>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</si>
  <si>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</si>
  <si>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</si>
  <si>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</si>
  <si>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</si>
  <si>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</si>
  <si>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</si>
  <si>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</si>
  <si>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</si>
  <si>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</si>
  <si>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</si>
  <si>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</si>
  <si>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</si>
  <si>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</si>
  <si>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</si>
  <si>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</si>
  <si>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</si>
  <si>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</si>
  <si>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</si>
  <si>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</si>
  <si>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</si>
  <si>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</si>
  <si>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</si>
  <si>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</si>
  <si>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</si>
  <si>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</si>
  <si>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</si>
  <si>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</si>
  <si>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</si>
  <si>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</si>
  <si>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</si>
  <si>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</si>
  <si>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</si>
  <si>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</si>
  <si>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</si>
  <si>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</si>
  <si>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</si>
  <si>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</si>
  <si>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</si>
  <si>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</si>
  <si>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</si>
  <si>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</si>
  <si>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</si>
  <si>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</si>
  <si>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</si>
  <si>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</si>
  <si>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</si>
  <si>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</si>
  <si>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</si>
  <si>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</si>
  <si>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</si>
  <si>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</si>
  <si>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</si>
  <si>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</si>
  <si>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</si>
  <si>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</si>
  <si>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</si>
  <si>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</si>
  <si>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</si>
  <si>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</si>
  <si>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</si>
  <si>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</si>
  <si>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</si>
  <si>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</si>
  <si>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</si>
  <si>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</si>
  <si>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</si>
  <si>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</si>
  <si>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</si>
  <si>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</si>
  <si>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</si>
  <si>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</si>
  <si>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</si>
  <si>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</si>
  <si>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</si>
  <si>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</si>
  <si>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</si>
  <si>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</si>
  <si>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</si>
  <si>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</si>
  <si>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</si>
  <si>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</si>
  <si>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</si>
  <si>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</si>
  <si>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</si>
  <si>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</si>
  <si>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</si>
  <si>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</si>
  <si>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</si>
  <si>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</si>
  <si>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</si>
  <si>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</si>
  <si>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</si>
  <si>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</si>
  <si>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</si>
  <si>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</si>
  <si>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</si>
  <si>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</si>
  <si>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</si>
  <si>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</si>
  <si>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</si>
  <si>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</si>
  <si>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</si>
  <si>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</si>
  <si>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</si>
  <si>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</si>
  <si>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</si>
  <si>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</si>
  <si>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</si>
  <si>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</si>
  <si>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</si>
  <si>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</si>
  <si>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</si>
  <si>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</si>
  <si>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</si>
  <si>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</si>
  <si>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</si>
  <si>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</si>
  <si>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</si>
  <si>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</si>
  <si>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</si>
  <si>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</si>
  <si>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</si>
  <si>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</si>
  <si>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</si>
  <si>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</si>
  <si>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</si>
  <si>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</si>
  <si>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</si>
  <si>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</si>
  <si>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</si>
  <si>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</si>
  <si>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</si>
  <si>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</si>
  <si>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</si>
  <si>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</si>
  <si>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</si>
  <si>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</si>
  <si>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</si>
  <si>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</si>
  <si>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</si>
  <si>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</si>
  <si>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</si>
  <si>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</si>
  <si>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</si>
  <si>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</si>
  <si>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</si>
  <si>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</si>
  <si>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</si>
  <si>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</si>
  <si>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</si>
  <si>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</si>
  <si>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</si>
  <si>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</si>
  <si>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</si>
  <si>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</si>
  <si>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</si>
  <si>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</si>
  <si>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</si>
  <si>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</si>
  <si>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</si>
  <si>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</si>
  <si>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</si>
  <si>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</si>
  <si>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</si>
  <si>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</si>
  <si>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</si>
  <si>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</si>
  <si>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</si>
  <si>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</si>
  <si>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</si>
  <si>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</si>
  <si>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</si>
  <si>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</si>
  <si>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</si>
  <si>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</si>
  <si>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</si>
  <si>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</si>
  <si>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</si>
  <si>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</si>
  <si>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</si>
  <si>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</si>
  <si>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</si>
  <si>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</si>
  <si>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</si>
  <si>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</si>
  <si>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</si>
  <si>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</si>
  <si>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</si>
  <si>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</si>
  <si>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</si>
  <si>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</si>
  <si>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</si>
  <si>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</si>
  <si>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</si>
  <si>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</si>
  <si>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</si>
  <si>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</si>
  <si>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</si>
  <si>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</si>
  <si>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</si>
  <si>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</si>
  <si>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</si>
  <si>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</si>
  <si>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</si>
  <si>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</si>
  <si>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</si>
  <si>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</si>
  <si>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</si>
  <si>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</si>
  <si>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</si>
  <si>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</si>
  <si>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</si>
  <si>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</si>
  <si>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</si>
  <si>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</si>
  <si>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</si>
  <si>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</si>
  <si>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</si>
  <si>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</si>
  <si>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</si>
  <si>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</si>
  <si>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</si>
  <si>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</si>
  <si>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</si>
  <si>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</si>
  <si>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</si>
  <si>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</si>
  <si>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</si>
  <si>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</si>
  <si>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</si>
  <si>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</si>
  <si>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</si>
  <si>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</si>
  <si>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</si>
  <si>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</si>
  <si>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</si>
  <si>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</si>
  <si>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</si>
  <si>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</si>
  <si>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</si>
  <si>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</si>
  <si>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</si>
  <si>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</si>
  <si>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</si>
  <si>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</si>
  <si>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</si>
  <si>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</si>
  <si>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</si>
  <si>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</si>
  <si>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</si>
  <si>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</si>
  <si>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</si>
  <si>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</si>
  <si>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</si>
  <si>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</si>
  <si>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</si>
  <si>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</si>
  <si>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</si>
  <si>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</si>
  <si>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</si>
  <si>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</si>
  <si>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</si>
  <si>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</si>
  <si>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</si>
  <si>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</si>
  <si>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</si>
  <si>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</si>
  <si>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</si>
  <si>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</si>
  <si>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</si>
  <si>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</si>
  <si>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</si>
  <si>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</si>
  <si>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</si>
  <si>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</si>
  <si>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</si>
  <si>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</si>
  <si>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</si>
  <si>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</si>
  <si>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</si>
  <si>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</si>
  <si>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</si>
  <si>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</si>
  <si>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</si>
  <si>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</si>
  <si>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</si>
  <si>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</si>
  <si>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</si>
  <si>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</si>
  <si>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</si>
  <si>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</si>
  <si>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</si>
  <si>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</si>
  <si>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</si>
  <si>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</si>
  <si>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</si>
  <si>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</si>
  <si>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</si>
  <si>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</si>
  <si>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</si>
  <si>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</si>
  <si>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</si>
  <si>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</si>
  <si>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</si>
  <si>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</si>
  <si>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</si>
  <si>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</si>
  <si>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</si>
  <si>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</si>
  <si>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</si>
  <si>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</si>
  <si>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</si>
  <si>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</si>
  <si>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</si>
  <si>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</si>
  <si>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</si>
  <si>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</si>
  <si>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</si>
  <si>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</si>
  <si>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</si>
  <si>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</si>
  <si>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</si>
  <si>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</si>
  <si>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</si>
  <si>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</si>
  <si>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</si>
  <si>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</si>
  <si>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</si>
  <si>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</si>
  <si>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</si>
  <si>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</si>
  <si>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</si>
  <si>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</si>
  <si>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</si>
  <si>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</si>
  <si>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</si>
  <si>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</si>
  <si>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</si>
  <si>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</si>
  <si>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</si>
  <si>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</si>
  <si>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</si>
  <si>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</si>
  <si>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</si>
  <si>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</si>
  <si>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</si>
  <si>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</si>
  <si>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</si>
  <si>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</si>
  <si>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</si>
  <si>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</si>
  <si>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</si>
  <si>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</si>
  <si>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</si>
  <si>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</si>
  <si>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</si>
  <si>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</si>
  <si>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</si>
  <si>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</si>
  <si>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</si>
  <si>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</si>
  <si>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</si>
  <si>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</si>
  <si>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</si>
  <si>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</si>
  <si>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</si>
  <si>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</si>
  <si>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</si>
  <si>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</si>
  <si>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</si>
  <si>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</si>
  <si>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</si>
  <si>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</si>
  <si>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</si>
  <si>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</si>
  <si>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</si>
  <si>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</si>
  <si>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</si>
  <si>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</si>
  <si>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</si>
  <si>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</si>
  <si>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</si>
  <si>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</si>
  <si>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</si>
  <si>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</si>
  <si>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</si>
  <si>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</si>
  <si>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</si>
  <si>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</si>
  <si>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</si>
  <si>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</si>
  <si>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</si>
  <si>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</si>
  <si>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</si>
  <si>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</si>
  <si>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</si>
  <si>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</si>
  <si>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</si>
  <si>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</si>
  <si>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</si>
  <si>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</si>
  <si>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</si>
  <si>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</si>
  <si>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</si>
  <si>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</si>
  <si>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</si>
  <si>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</si>
  <si>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</si>
  <si>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</si>
  <si>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</si>
  <si>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</si>
  <si>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</si>
  <si>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</si>
  <si>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</si>
  <si>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</si>
  <si>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</si>
  <si>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</si>
  <si>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</si>
  <si>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</si>
  <si>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</si>
  <si>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</si>
  <si>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</si>
  <si>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</si>
  <si>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</si>
  <si>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</si>
  <si>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</si>
  <si>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</si>
  <si>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</si>
  <si>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</si>
  <si>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</si>
  <si>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</si>
  <si>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</si>
  <si>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</si>
  <si>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</si>
  <si>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</si>
  <si>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</si>
  <si>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</si>
  <si>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</si>
  <si>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</si>
  <si>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</si>
  <si>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</si>
  <si>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</si>
  <si>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</si>
  <si>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</si>
  <si>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</si>
  <si>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</si>
  <si>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</si>
  <si>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</si>
  <si>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</si>
  <si>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</si>
  <si>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</si>
  <si>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</si>
  <si>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</si>
  <si>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</si>
  <si>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</si>
  <si>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</si>
  <si>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</si>
  <si>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</si>
  <si>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</si>
  <si>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</si>
  <si>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</si>
  <si>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</si>
  <si>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</si>
  <si>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</si>
  <si>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</si>
  <si>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</si>
  <si>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</si>
  <si>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</si>
  <si>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</si>
  <si>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</si>
  <si>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</si>
  <si>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</si>
  <si>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</si>
  <si>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</si>
  <si>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</si>
  <si>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</si>
  <si>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</si>
  <si>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</si>
  <si>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</si>
  <si>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</si>
  <si>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</si>
  <si>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</si>
  <si>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</si>
  <si>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</si>
  <si>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</si>
  <si>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</si>
  <si>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</si>
  <si>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</si>
  <si>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</si>
  <si>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</si>
  <si>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</si>
  <si>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</si>
  <si>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</si>
  <si>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</si>
  <si>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</si>
  <si>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</si>
  <si>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</si>
  <si>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</si>
  <si>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</si>
  <si>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</si>
  <si>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</si>
  <si>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</si>
  <si>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</si>
  <si>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</si>
  <si>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</si>
  <si>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</si>
  <si>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</si>
  <si>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</si>
  <si>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</si>
  <si>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</si>
  <si>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</si>
  <si>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</si>
  <si>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</si>
  <si>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</si>
  <si>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</si>
  <si>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</si>
  <si>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</si>
  <si>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</si>
  <si>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</si>
  <si>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</si>
  <si>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</si>
  <si>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</si>
  <si>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</si>
  <si>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</si>
  <si>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</si>
  <si>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</si>
  <si>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</si>
  <si>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</si>
  <si>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</si>
  <si>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</si>
  <si>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</si>
  <si>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</si>
  <si>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</si>
  <si>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</si>
  <si>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</si>
  <si>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</si>
  <si>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</si>
  <si>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</si>
  <si>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</si>
  <si>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</si>
  <si>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</si>
  <si>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</si>
  <si>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</si>
  <si>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</si>
  <si>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</si>
  <si>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</si>
  <si>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</si>
  <si>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</si>
  <si>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</si>
  <si>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</si>
  <si>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</si>
  <si>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</si>
  <si>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</si>
  <si>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</si>
  <si>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</si>
  <si>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</si>
  <si>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</si>
  <si>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</si>
  <si>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</si>
  <si>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</si>
  <si>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</si>
  <si>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</si>
  <si>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</si>
  <si>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</si>
  <si>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</si>
  <si>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</si>
  <si>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</si>
  <si>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</si>
  <si>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</si>
  <si>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</si>
  <si>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</si>
  <si>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</si>
  <si>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</si>
  <si>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</si>
  <si>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</si>
  <si>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</si>
  <si>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</si>
  <si>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</si>
  <si>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</si>
  <si>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</si>
  <si>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</si>
  <si>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</si>
  <si>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</si>
  <si>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</si>
  <si>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</si>
  <si>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</si>
  <si>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</si>
  <si>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</si>
  <si>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</si>
  <si>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</si>
  <si>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</si>
  <si>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</si>
  <si>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</si>
  <si>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</si>
  <si>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</si>
  <si>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</si>
  <si>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</si>
  <si>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</si>
  <si>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</si>
  <si>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</si>
  <si>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</si>
  <si>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</si>
  <si>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</si>
  <si>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</si>
  <si>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</si>
  <si>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</si>
  <si>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</si>
  <si>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</si>
  <si>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</si>
  <si>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</si>
  <si>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</si>
  <si>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</si>
  <si>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</si>
  <si>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</si>
  <si>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</si>
  <si>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</si>
  <si>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</si>
  <si>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</si>
  <si>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</si>
  <si>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</si>
  <si>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</si>
  <si>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</si>
  <si>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</si>
  <si>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</si>
  <si>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</si>
  <si>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</si>
  <si>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</si>
  <si>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</si>
  <si>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</si>
  <si>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</si>
  <si>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</si>
  <si>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</si>
  <si>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</si>
  <si>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</si>
  <si>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</si>
  <si>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</si>
  <si>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</si>
  <si>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</si>
  <si>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</si>
  <si>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</si>
  <si>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</si>
  <si>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</si>
  <si>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</si>
  <si>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</si>
  <si>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</si>
  <si>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</si>
  <si>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</si>
  <si>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</si>
  <si>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</si>
  <si>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</si>
  <si>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</si>
  <si>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</si>
  <si>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</si>
  <si>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</si>
  <si>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</si>
  <si>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</si>
  <si>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</si>
  <si>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</si>
  <si>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</si>
  <si>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</si>
  <si>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</si>
  <si>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</si>
  <si>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</si>
  <si>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</si>
  <si>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</si>
  <si>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</si>
  <si>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</si>
  <si>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</si>
  <si>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</si>
  <si>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</si>
  <si>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</si>
  <si>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</si>
  <si>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</si>
  <si>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</si>
  <si>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</si>
  <si>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</si>
  <si>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</si>
  <si>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</si>
  <si>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</si>
  <si>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</si>
  <si>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</si>
  <si>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</si>
  <si>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</si>
  <si>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</si>
  <si>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</si>
  <si>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</si>
  <si>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</si>
  <si>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</si>
  <si>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</si>
  <si>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</si>
  <si>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</si>
  <si>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</si>
  <si>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</si>
  <si>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</si>
  <si>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</si>
  <si>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</si>
  <si>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</si>
  <si>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</si>
  <si>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</si>
  <si>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</si>
  <si>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</si>
  <si>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</si>
  <si>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</si>
  <si>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</si>
  <si>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</si>
  <si>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</si>
  <si>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</si>
  <si>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</si>
  <si>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</si>
  <si>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</si>
  <si>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</si>
  <si>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</si>
  <si>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</si>
  <si>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</si>
  <si>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</si>
  <si>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</si>
  <si>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</si>
  <si>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</si>
  <si>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</si>
  <si>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</si>
  <si>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</si>
  <si>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</si>
  <si>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</si>
  <si>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</si>
  <si>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</si>
  <si>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</si>
  <si>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</si>
  <si>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</si>
  <si>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</si>
  <si>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</si>
  <si>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</si>
  <si>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</si>
  <si>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</si>
  <si>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</si>
  <si>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</si>
  <si>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</si>
  <si>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</si>
  <si>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</si>
  <si>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</si>
  <si>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</si>
  <si>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</si>
  <si>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</si>
  <si>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</si>
  <si>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</si>
  <si>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</si>
  <si>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</si>
  <si>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</si>
  <si>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</si>
  <si>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</si>
  <si>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</si>
  <si>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</si>
  <si>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</si>
  <si>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</si>
  <si>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</si>
  <si>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</si>
  <si>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</si>
  <si>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</si>
  <si>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</si>
  <si>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</si>
  <si>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</si>
  <si>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</si>
  <si>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</si>
  <si>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</si>
  <si>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</si>
  <si>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</si>
  <si>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</si>
  <si>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</si>
  <si>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</si>
  <si>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</si>
  <si>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</si>
  <si>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</si>
  <si>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</si>
  <si>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</si>
  <si>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</si>
  <si>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</si>
  <si>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</si>
  <si>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</si>
  <si>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</si>
  <si>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</si>
  <si>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</si>
  <si>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</si>
  <si>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</si>
  <si>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</si>
  <si>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</si>
  <si>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</si>
  <si>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</si>
  <si>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</si>
  <si>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</si>
  <si>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</si>
  <si>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</si>
  <si>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</si>
  <si>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</si>
  <si>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</si>
  <si>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</si>
  <si>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</si>
  <si>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</si>
  <si>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</si>
  <si>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</si>
  <si>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</si>
  <si>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</si>
  <si>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</si>
  <si>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</si>
  <si>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</si>
  <si>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</si>
  <si>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</si>
  <si>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</si>
  <si>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</si>
  <si>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</si>
  <si>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</si>
  <si>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</si>
  <si>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</si>
  <si>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</si>
  <si>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</si>
  <si>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</si>
  <si>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</si>
  <si>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</si>
  <si>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</si>
  <si>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</si>
  <si>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</si>
  <si>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</si>
  <si>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</si>
  <si>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</si>
  <si>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</si>
  <si>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</si>
  <si>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</si>
  <si>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</si>
  <si>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</si>
  <si>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</si>
  <si>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</si>
  <si>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</si>
  <si>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</si>
  <si>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</si>
  <si>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</si>
  <si>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</si>
  <si>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</si>
  <si>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</si>
  <si>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</si>
  <si>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</si>
  <si>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</si>
  <si>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</si>
  <si>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</si>
  <si>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</si>
  <si>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</si>
  <si>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</si>
  <si>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</si>
  <si>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</si>
  <si>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</si>
  <si>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</si>
  <si>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</si>
  <si>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</si>
  <si>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</si>
  <si>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</si>
  <si>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</si>
  <si>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</si>
  <si>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</si>
  <si>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</si>
  <si>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</si>
  <si>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</si>
  <si>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</si>
  <si>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</si>
  <si>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</si>
  <si>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</si>
  <si>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</si>
  <si>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</si>
  <si>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</si>
  <si>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</si>
  <si>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</si>
  <si>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</si>
  <si>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</si>
  <si>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</si>
  <si>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</si>
  <si>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</si>
  <si>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</si>
  <si>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</si>
  <si>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</si>
  <si>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</si>
  <si>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</si>
  <si>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</si>
  <si>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</si>
  <si>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</si>
  <si>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</si>
  <si>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</si>
  <si>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</si>
  <si>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</si>
  <si>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</si>
  <si>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</si>
  <si>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</si>
  <si>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</si>
  <si>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</si>
  <si>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</si>
  <si>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</si>
  <si>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</si>
  <si>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</si>
  <si>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</si>
  <si>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</si>
  <si>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</si>
  <si>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</si>
  <si>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</si>
  <si>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</si>
  <si>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</si>
  <si>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</si>
  <si>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</si>
  <si>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</si>
  <si>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</si>
  <si>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</si>
  <si>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</si>
  <si>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</si>
  <si>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</si>
  <si>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</si>
  <si>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</si>
  <si>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</si>
  <si>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</si>
  <si>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</si>
  <si>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</si>
  <si>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</si>
  <si>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</si>
  <si>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</si>
  <si>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</si>
  <si>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</si>
  <si>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</si>
  <si>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</si>
  <si>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</si>
  <si>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</si>
  <si>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</si>
  <si>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</si>
  <si>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</si>
  <si>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</si>
  <si>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</si>
  <si>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</si>
  <si>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</si>
  <si>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</si>
  <si>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</si>
  <si>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</si>
  <si>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</si>
  <si>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</si>
  <si>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</si>
  <si>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</si>
  <si>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</si>
  <si>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</si>
  <si>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</si>
  <si>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</si>
  <si>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</si>
  <si>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</si>
  <si>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</si>
  <si>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</si>
  <si>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</si>
  <si>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</si>
  <si>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</si>
  <si>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</si>
  <si>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</si>
  <si>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</si>
  <si>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</si>
  <si>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</si>
  <si>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</si>
  <si>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</si>
  <si>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</si>
  <si>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</si>
  <si>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</si>
  <si>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</si>
  <si>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</si>
  <si>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</si>
  <si>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</si>
  <si>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</si>
  <si>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</si>
  <si>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</si>
  <si>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</si>
  <si>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</si>
  <si>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</si>
  <si>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</si>
  <si>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</si>
  <si>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</si>
  <si>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</si>
  <si>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</si>
  <si>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</si>
  <si>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</si>
  <si>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</si>
  <si>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</si>
  <si>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</si>
  <si>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</si>
  <si>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</si>
  <si>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</si>
  <si>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</si>
  <si>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</si>
  <si>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</si>
  <si>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</si>
  <si>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</si>
  <si>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</si>
  <si>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</si>
  <si>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</si>
  <si>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</si>
  <si>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</si>
  <si>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</si>
  <si>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</si>
  <si>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</si>
  <si>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</si>
  <si>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</si>
  <si>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</si>
  <si>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</si>
  <si>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</si>
  <si>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</si>
  <si>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</si>
  <si>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</si>
  <si>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</si>
  <si>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</si>
  <si>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</si>
  <si>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</si>
  <si>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</si>
  <si>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</si>
  <si>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</si>
  <si>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</si>
  <si>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</si>
  <si>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</si>
  <si>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</si>
  <si>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</si>
  <si>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</si>
  <si>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</si>
  <si>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</si>
  <si>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</si>
  <si>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</si>
  <si>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</si>
  <si>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</si>
  <si>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</si>
  <si>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</si>
  <si>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</si>
  <si>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</si>
  <si>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</si>
  <si>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</si>
  <si>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</si>
  <si>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</si>
  <si>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</si>
  <si>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</si>
  <si>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</si>
  <si>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</si>
  <si>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</si>
  <si>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</si>
  <si>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</si>
  <si>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</si>
  <si>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</si>
  <si>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</si>
  <si>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</si>
  <si>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</si>
  <si>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</si>
  <si>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</si>
  <si>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</si>
  <si>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</si>
  <si>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</si>
  <si>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</si>
  <si>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</si>
  <si>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</si>
  <si>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</si>
  <si>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</si>
  <si>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</si>
  <si>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</si>
  <si>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</si>
  <si>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</si>
  <si>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</si>
  <si>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</si>
  <si>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</si>
  <si>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</si>
  <si>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</si>
  <si>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</si>
  <si>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</si>
  <si>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</si>
  <si>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</si>
  <si>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</si>
  <si>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</si>
  <si>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</si>
  <si>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</si>
  <si>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</si>
  <si>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</si>
  <si>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</si>
  <si>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</si>
  <si>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</si>
  <si>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</si>
  <si>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</si>
  <si>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</si>
  <si>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</si>
  <si>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</si>
  <si>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</si>
  <si>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</si>
  <si>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</si>
  <si>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</si>
  <si>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</si>
  <si>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</si>
  <si>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</si>
  <si>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</si>
  <si>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</si>
  <si>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</si>
  <si>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</si>
  <si>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</si>
  <si>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</si>
  <si>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</si>
  <si>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</si>
  <si>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</si>
  <si>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</si>
  <si>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</si>
  <si>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</si>
  <si>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</si>
  <si>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</si>
  <si>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</si>
  <si>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</si>
  <si>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</si>
  <si>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</si>
  <si>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</si>
  <si>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</si>
  <si>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</si>
  <si>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</si>
  <si>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</si>
  <si>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</si>
  <si>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</si>
  <si>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</si>
  <si>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</si>
  <si>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</si>
  <si>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</si>
  <si>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</si>
  <si>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</si>
  <si>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</si>
  <si>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</si>
  <si>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</si>
  <si>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</si>
  <si>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</si>
  <si>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</si>
  <si>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</si>
  <si>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</si>
  <si>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</si>
  <si>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</si>
  <si>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</si>
  <si>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</si>
  <si>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</si>
  <si>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</si>
  <si>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</si>
  <si>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</si>
  <si>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</si>
  <si>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</si>
  <si>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</si>
  <si>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</si>
  <si>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</si>
  <si>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</si>
  <si>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</si>
  <si>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</si>
  <si>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</si>
  <si>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</si>
  <si>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</si>
  <si>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</si>
  <si>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</si>
  <si>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</si>
  <si>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</si>
  <si>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</si>
  <si>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</si>
  <si>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</si>
  <si>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</si>
  <si>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</si>
  <si>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</si>
  <si>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</si>
  <si>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</si>
  <si>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</si>
  <si>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</si>
  <si>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</si>
  <si>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</si>
  <si>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</si>
  <si>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</si>
  <si>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</si>
  <si>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</si>
  <si>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</si>
  <si>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</si>
  <si>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</si>
  <si>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</si>
  <si>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</si>
  <si>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</si>
  <si>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</si>
  <si>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</si>
  <si>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</si>
  <si>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</si>
  <si>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</si>
  <si>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</si>
  <si>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</si>
  <si>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</si>
  <si>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</si>
  <si>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</si>
  <si>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</si>
  <si>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</si>
  <si>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</si>
  <si>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</si>
  <si>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</si>
  <si>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</si>
  <si>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</si>
  <si>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</si>
  <si>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</si>
  <si>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</si>
  <si>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</si>
  <si>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</si>
  <si>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</si>
  <si>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</si>
  <si>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</si>
  <si>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</si>
  <si>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</si>
  <si>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</si>
  <si>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</si>
  <si>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</si>
  <si>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</si>
  <si>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</si>
  <si>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</si>
  <si>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</si>
  <si>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</si>
  <si>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</si>
  <si>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</si>
  <si>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</si>
  <si>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</si>
  <si>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</si>
  <si>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</si>
  <si>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</si>
  <si>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</si>
  <si>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</si>
  <si>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</si>
  <si>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</si>
  <si>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</si>
  <si>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</si>
  <si>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</si>
  <si>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</si>
  <si>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</si>
  <si>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</si>
  <si>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</si>
  <si>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</si>
  <si>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</si>
  <si>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</si>
  <si>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</si>
  <si>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</si>
  <si>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</si>
  <si>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</si>
  <si>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</si>
  <si>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</si>
  <si>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</si>
  <si>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</si>
  <si>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</si>
  <si>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</si>
  <si>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</si>
  <si>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</si>
  <si>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</si>
  <si>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</si>
  <si>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</si>
  <si>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</si>
  <si>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</si>
  <si>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</si>
  <si>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</si>
  <si>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</si>
  <si>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</si>
  <si>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</si>
  <si>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</si>
  <si>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</si>
  <si>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</si>
  <si>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</si>
  <si>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</si>
  <si>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</si>
  <si>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</si>
  <si>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</si>
  <si>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</si>
  <si>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</si>
  <si>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</si>
  <si>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</si>
  <si>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</si>
  <si>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</si>
  <si>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</si>
  <si>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</si>
  <si>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</si>
  <si>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</si>
  <si>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</si>
  <si>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</si>
  <si>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</si>
  <si>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</si>
  <si>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</si>
  <si>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</si>
  <si>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</si>
  <si>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</si>
  <si>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</si>
  <si>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</si>
  <si>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</si>
  <si>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</si>
  <si>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</si>
  <si>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</si>
  <si>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</si>
  <si>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</si>
  <si>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</si>
  <si>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</si>
  <si>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</si>
  <si>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</si>
  <si>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</si>
  <si>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</si>
  <si>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</si>
  <si>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</si>
  <si>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</si>
  <si>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</si>
  <si>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</si>
  <si>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</si>
  <si>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</si>
  <si>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</si>
  <si>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</si>
  <si>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</si>
  <si>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</si>
  <si>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</si>
  <si>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</si>
  <si>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</si>
  <si>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</si>
  <si>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</si>
  <si>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</si>
  <si>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</si>
  <si>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</si>
  <si>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</si>
  <si>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</si>
  <si>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</si>
  <si>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</si>
  <si>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</si>
  <si>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</si>
  <si>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</si>
  <si>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</si>
  <si>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</si>
  <si>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</si>
  <si>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</si>
  <si>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</si>
  <si>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</si>
  <si>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</si>
  <si>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</si>
  <si>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</si>
  <si>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</si>
  <si>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</si>
  <si>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</si>
  <si>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</si>
  <si>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</si>
  <si>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</si>
  <si>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</si>
  <si>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</si>
  <si>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</si>
  <si>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</si>
  <si>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</si>
  <si>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</si>
  <si>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</si>
  <si>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</si>
  <si>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</si>
  <si>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</si>
  <si>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</si>
  <si>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</si>
  <si>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</si>
  <si>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</si>
  <si>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</si>
  <si>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</si>
  <si>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</si>
  <si>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</si>
  <si>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</si>
  <si>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</si>
  <si>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</si>
  <si>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</si>
  <si>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</si>
  <si>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</si>
  <si>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</si>
  <si>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</si>
  <si>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</si>
  <si>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</si>
  <si>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</si>
  <si>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</si>
  <si>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</si>
  <si>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</si>
  <si>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</si>
  <si>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</si>
  <si>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</si>
  <si>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</si>
  <si>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</si>
  <si>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</si>
  <si>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</si>
  <si>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</si>
  <si>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</si>
  <si>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</si>
  <si>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</si>
  <si>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</si>
  <si>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</si>
  <si>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</si>
  <si>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</si>
  <si>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</si>
  <si>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</si>
  <si>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</si>
  <si>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</si>
  <si>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</si>
  <si>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</si>
  <si>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</si>
  <si>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</si>
  <si>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</si>
  <si>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</si>
  <si>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</si>
  <si>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</si>
  <si>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</si>
  <si>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</si>
  <si>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</si>
  <si>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</si>
  <si>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</si>
  <si>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</si>
  <si>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</si>
  <si>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</si>
  <si>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</si>
  <si>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</si>
  <si>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</si>
  <si>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</si>
  <si>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</si>
  <si>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</si>
  <si>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</si>
  <si>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</si>
  <si>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</si>
  <si>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</si>
  <si>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</si>
  <si>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</si>
  <si>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</si>
  <si>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</si>
  <si>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</si>
  <si>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</si>
  <si>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</si>
  <si>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</si>
  <si>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</si>
  <si>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</si>
  <si>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</si>
  <si>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</si>
  <si>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</si>
  <si>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</si>
  <si>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</si>
  <si>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</si>
  <si>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</si>
  <si>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</si>
  <si>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</si>
  <si>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</si>
  <si>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</si>
  <si>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</si>
  <si>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</si>
  <si>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</si>
  <si>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</si>
  <si>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</si>
  <si>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</si>
  <si>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</si>
  <si>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</si>
  <si>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</si>
  <si>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</si>
  <si>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</si>
  <si>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</si>
  <si>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</si>
  <si>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</si>
  <si>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</si>
  <si>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</si>
  <si>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</si>
  <si>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</si>
  <si>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</si>
  <si>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</si>
  <si>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</si>
  <si>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</si>
  <si>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</si>
  <si>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</si>
  <si>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</si>
  <si>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</si>
  <si>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</si>
  <si>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</si>
  <si>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</si>
  <si>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</si>
  <si>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</si>
  <si>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</si>
  <si>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</si>
  <si>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</si>
  <si>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</si>
  <si>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</si>
  <si>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</si>
  <si>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</si>
  <si>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</si>
  <si>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</si>
  <si>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</si>
  <si>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</si>
  <si>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</si>
  <si>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</si>
  <si>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</si>
  <si>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</si>
  <si>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</si>
  <si>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</si>
  <si>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</si>
  <si>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</si>
  <si>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</si>
  <si>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</si>
  <si>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</si>
  <si>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</si>
  <si>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</si>
  <si>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</si>
  <si>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</si>
  <si>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</si>
  <si>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</si>
  <si>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</si>
  <si>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</si>
  <si>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</si>
  <si>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</si>
  <si>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</si>
  <si>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</si>
  <si>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</si>
  <si>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</si>
  <si>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</si>
  <si>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</si>
  <si>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</si>
  <si>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</si>
  <si>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</si>
  <si>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</si>
  <si>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</si>
  <si>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</si>
  <si>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</si>
  <si>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</si>
  <si>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</si>
  <si>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</si>
  <si>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</si>
  <si>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</si>
  <si>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</si>
  <si>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</si>
  <si>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</si>
  <si>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</si>
  <si>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</si>
  <si>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</si>
  <si>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</si>
  <si>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</si>
  <si>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</si>
  <si>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</si>
  <si>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</si>
  <si>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</si>
  <si>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</si>
  <si>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</si>
  <si>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</si>
  <si>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</si>
  <si>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</si>
  <si>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</si>
  <si>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</si>
  <si>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</si>
  <si>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</si>
  <si>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</si>
  <si>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</si>
  <si>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</si>
  <si>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</si>
  <si>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</si>
  <si>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</si>
  <si>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</si>
  <si>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</si>
  <si>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</si>
  <si>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</si>
  <si>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</si>
  <si>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</si>
  <si>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</si>
  <si>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</si>
  <si>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</si>
  <si>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</si>
  <si>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</si>
  <si>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</si>
  <si>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</si>
  <si>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</si>
  <si>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</si>
  <si>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</si>
  <si>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</si>
  <si>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</si>
  <si>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</si>
  <si>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</si>
  <si>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</si>
  <si>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</si>
  <si>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</si>
  <si>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</si>
  <si>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</si>
  <si>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</si>
  <si>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</si>
  <si>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</si>
  <si>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</si>
  <si>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</si>
  <si>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</si>
  <si>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</si>
  <si>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</si>
  <si>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</si>
  <si>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</si>
  <si>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</si>
  <si>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</si>
  <si>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</si>
  <si>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</si>
  <si>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</si>
  <si>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</si>
  <si>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</si>
  <si>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</si>
  <si>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</si>
  <si>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</si>
  <si>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</si>
  <si>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</si>
  <si>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</si>
  <si>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</si>
  <si>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</si>
  <si>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</si>
  <si>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</si>
  <si>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</si>
  <si>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</si>
  <si>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</si>
  <si>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</si>
  <si>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</si>
  <si>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</si>
  <si>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</si>
  <si>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</si>
  <si>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</si>
  <si>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</si>
  <si>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</si>
  <si>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</si>
  <si>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</si>
  <si>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</si>
  <si>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</si>
  <si>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</si>
  <si>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</si>
  <si>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</si>
  <si>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</si>
  <si>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</si>
  <si>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</si>
  <si>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</si>
  <si>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</si>
  <si>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</si>
  <si>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</si>
  <si>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</si>
  <si>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</si>
  <si>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</si>
  <si>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</si>
  <si>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</si>
  <si>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</si>
  <si>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</si>
  <si>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</si>
  <si>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</si>
  <si>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</si>
  <si>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</si>
  <si>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</si>
  <si>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</si>
  <si>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</si>
  <si>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</si>
  <si>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</si>
  <si>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</si>
  <si>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</si>
  <si>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</si>
  <si>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</si>
  <si>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</si>
  <si>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</si>
  <si>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</si>
  <si>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</si>
  <si>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</si>
  <si>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</si>
  <si>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</si>
  <si>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</si>
  <si>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</si>
  <si>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</si>
  <si>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</si>
  <si>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</si>
  <si>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</si>
  <si>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</si>
  <si>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</si>
  <si>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</si>
  <si>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</si>
  <si>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</si>
  <si>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</si>
  <si>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</si>
  <si>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</si>
  <si>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</si>
  <si>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</si>
  <si>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</si>
  <si>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</si>
  <si>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</si>
  <si>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</si>
  <si>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</si>
  <si>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</si>
  <si>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</si>
  <si>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</si>
  <si>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</si>
  <si>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</si>
  <si>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</si>
  <si>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</si>
  <si>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</si>
  <si>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</si>
  <si>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</si>
  <si>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</si>
  <si>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</si>
  <si>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</si>
  <si>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</si>
  <si>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</si>
  <si>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</si>
  <si>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</si>
  <si>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</si>
  <si>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</si>
  <si>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</si>
  <si>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</si>
  <si>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</si>
  <si>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</si>
  <si>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</si>
  <si>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</si>
  <si>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</si>
  <si>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</si>
  <si>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</si>
  <si>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</si>
  <si>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</si>
  <si>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</si>
  <si>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</si>
  <si>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</si>
  <si>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</si>
  <si>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</si>
  <si>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</si>
  <si>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</si>
  <si>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</si>
  <si>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</si>
  <si>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</si>
  <si>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</si>
  <si>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</si>
  <si>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</si>
  <si>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</si>
  <si>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</si>
  <si>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</si>
  <si>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</si>
  <si>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</si>
  <si>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</si>
  <si>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</si>
  <si>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</si>
  <si>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</si>
  <si>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</si>
  <si>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</si>
  <si>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</si>
  <si>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</si>
  <si>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</si>
  <si>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</si>
  <si>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</si>
  <si>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</si>
  <si>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</si>
  <si>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</si>
  <si>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</si>
  <si>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</si>
  <si>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</si>
  <si>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</si>
  <si>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</si>
  <si>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</si>
  <si>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</si>
  <si>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</si>
  <si>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</si>
  <si>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</si>
  <si>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</si>
  <si>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</si>
  <si>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</si>
  <si>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</si>
  <si>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</si>
  <si>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</si>
  <si>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</si>
  <si>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</si>
  <si>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</si>
  <si>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</si>
  <si>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</si>
  <si>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</si>
  <si>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</si>
  <si>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</si>
  <si>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</si>
  <si>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</si>
  <si>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</si>
  <si>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</si>
  <si>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</si>
  <si>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</si>
  <si>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</si>
  <si>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</si>
  <si>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</si>
  <si>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</si>
  <si>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</si>
  <si>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</si>
  <si>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</si>
  <si>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</si>
  <si>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</si>
  <si>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</si>
  <si>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</si>
  <si>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</si>
  <si>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</si>
  <si>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</si>
  <si>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</si>
  <si>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</si>
  <si>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</si>
  <si>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</si>
  <si>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</si>
  <si>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</si>
  <si>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</si>
  <si>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</si>
  <si>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</si>
  <si>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</si>
  <si>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</si>
  <si>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</si>
  <si>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</si>
  <si>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</si>
  <si>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</si>
  <si>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</si>
  <si>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</si>
  <si>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</si>
  <si>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</si>
  <si>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</si>
  <si>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</si>
  <si>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</si>
  <si>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</si>
  <si>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</si>
  <si>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</si>
  <si>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</si>
  <si>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</si>
  <si>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</si>
  <si>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</si>
  <si>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</si>
  <si>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</si>
  <si>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</si>
  <si>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</si>
  <si>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</si>
  <si>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</si>
  <si>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</si>
  <si>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</si>
  <si>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</si>
  <si>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</si>
  <si>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</si>
  <si>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</si>
  <si>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</si>
  <si>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</si>
  <si>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</si>
  <si>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</si>
  <si>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</si>
  <si>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</si>
  <si>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</si>
  <si>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</si>
  <si>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</si>
  <si>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</si>
  <si>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</si>
  <si>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</si>
  <si>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</si>
  <si>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</si>
  <si>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</si>
  <si>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</si>
  <si>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</si>
  <si>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</si>
  <si>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</si>
  <si>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</si>
  <si>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</si>
  <si>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</si>
  <si>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</si>
  <si>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</si>
  <si>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</si>
  <si>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</si>
  <si>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</si>
  <si>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</si>
  <si>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</si>
  <si>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</si>
  <si>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</si>
  <si>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</si>
  <si>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</si>
  <si>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</si>
  <si>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</si>
  <si>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</si>
  <si>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</si>
  <si>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</si>
  <si>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</si>
  <si>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</si>
  <si>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</si>
  <si>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</si>
  <si>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</si>
  <si>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</si>
  <si>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</si>
  <si>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</si>
  <si>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</si>
  <si>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</si>
  <si>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</si>
  <si>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</si>
  <si>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</si>
  <si>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</si>
  <si>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</si>
  <si>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</si>
  <si>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</si>
  <si>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</si>
  <si>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</si>
  <si>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</si>
  <si>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</si>
  <si>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</si>
  <si>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</si>
  <si>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</si>
  <si>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</si>
  <si>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</si>
  <si>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</si>
  <si>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</si>
  <si>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</si>
  <si>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</si>
  <si>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</si>
  <si>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</si>
  <si>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</si>
  <si>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</si>
  <si>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</si>
  <si>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</si>
  <si>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</si>
  <si>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</si>
  <si>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</si>
  <si>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</si>
  <si>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</si>
  <si>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</si>
  <si>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</si>
  <si>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</si>
  <si>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</si>
  <si>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</si>
  <si>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</si>
  <si>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</si>
  <si>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</si>
  <si>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</si>
  <si>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</si>
  <si>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</si>
  <si>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</si>
  <si>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</si>
  <si>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</si>
  <si>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</si>
  <si>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</si>
  <si>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</si>
  <si>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</si>
  <si>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</si>
  <si>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</si>
  <si>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</si>
  <si>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</si>
  <si>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</si>
  <si>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</si>
  <si>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</si>
  <si>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</si>
  <si>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</si>
  <si>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</si>
  <si>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</si>
  <si>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</si>
  <si>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</si>
  <si>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</si>
  <si>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</si>
  <si>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</si>
  <si>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</si>
  <si>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</si>
  <si>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</si>
  <si>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</si>
  <si>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</si>
  <si>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</si>
  <si>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</si>
  <si>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</si>
  <si>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</si>
  <si>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</si>
  <si>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</si>
  <si>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</si>
  <si>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</si>
  <si>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</si>
  <si>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</si>
  <si>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</si>
  <si>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</si>
  <si>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</si>
  <si>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</si>
  <si>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</si>
  <si>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</si>
  <si>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</si>
  <si>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</si>
  <si>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</si>
  <si>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</si>
  <si>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</si>
  <si>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</si>
  <si>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</si>
  <si>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</si>
  <si>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</si>
  <si>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</si>
  <si>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</si>
  <si>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</si>
  <si>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</si>
  <si>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</si>
  <si>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</si>
  <si>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</si>
  <si>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</si>
  <si>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</si>
  <si>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</si>
  <si>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</si>
  <si>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</si>
  <si>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</si>
  <si>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</si>
  <si>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</si>
  <si>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</si>
  <si>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</si>
  <si>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</si>
  <si>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</si>
  <si>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</si>
  <si>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</si>
  <si>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</si>
  <si>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</si>
  <si>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</si>
  <si>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</si>
  <si>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</si>
  <si>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</si>
  <si>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</si>
  <si>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</si>
  <si>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</si>
  <si>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</si>
  <si>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</si>
  <si>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</si>
  <si>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</si>
  <si>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</si>
  <si>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</si>
  <si>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</si>
  <si>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</si>
  <si>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</si>
  <si>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</si>
  <si>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</si>
  <si>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</si>
  <si>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</si>
  <si>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</si>
  <si>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</si>
  <si>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</si>
  <si>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</si>
  <si>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</si>
  <si>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</si>
  <si>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</si>
  <si>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</si>
  <si>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</si>
  <si>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</si>
  <si>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</si>
  <si>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</si>
  <si>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</si>
  <si>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</si>
  <si>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</si>
  <si>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</si>
  <si>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</si>
  <si>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</si>
  <si>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</si>
  <si>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</si>
  <si>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</si>
  <si>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</si>
  <si>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</si>
  <si>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</si>
  <si>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</si>
  <si>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</si>
  <si>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</si>
  <si>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</si>
  <si>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</si>
  <si>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</si>
  <si>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</si>
  <si>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</si>
  <si>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</si>
  <si>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</si>
  <si>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</si>
  <si>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</si>
  <si>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</si>
  <si>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</si>
  <si>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</si>
  <si>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</si>
  <si>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</si>
  <si>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</si>
  <si>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</si>
  <si>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</si>
  <si>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</si>
  <si>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</si>
  <si>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</si>
  <si>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</si>
  <si>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</si>
  <si>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</si>
  <si>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</si>
  <si>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</si>
  <si>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</si>
  <si>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</si>
  <si>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</si>
  <si>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</si>
  <si>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</si>
  <si>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</si>
  <si>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</si>
  <si>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</si>
  <si>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</si>
  <si>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</si>
  <si>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</si>
  <si>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</si>
  <si>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</si>
  <si>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</si>
  <si>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</si>
  <si>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</si>
  <si>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</si>
  <si>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</si>
  <si>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</si>
  <si>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</si>
  <si>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</si>
  <si>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</si>
  <si>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</si>
  <si>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</si>
  <si>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</si>
  <si>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</si>
  <si>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</si>
  <si>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</si>
  <si>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</si>
  <si>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</si>
  <si>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</si>
  <si>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</si>
  <si>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</si>
  <si>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</si>
  <si>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</si>
  <si>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</si>
  <si>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</si>
  <si>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</si>
  <si>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</si>
  <si>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</si>
  <si>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</si>
  <si>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</si>
  <si>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</si>
  <si>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</si>
  <si>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</si>
  <si>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</si>
  <si>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</si>
  <si>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</si>
  <si>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</si>
  <si>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</si>
  <si>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</si>
  <si>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</si>
  <si>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</si>
  <si>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</si>
  <si>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</si>
  <si>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</si>
  <si>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</si>
  <si>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</si>
  <si>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</si>
  <si>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</si>
  <si>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</si>
  <si>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</si>
  <si>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</si>
  <si>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</si>
  <si>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</si>
  <si>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</si>
  <si>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</si>
  <si>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</si>
  <si>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</si>
  <si>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</si>
  <si>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</si>
  <si>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</si>
  <si>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</si>
  <si>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</si>
  <si>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</si>
  <si>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</si>
  <si>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</si>
  <si>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</si>
  <si>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</si>
  <si>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</si>
  <si>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</si>
  <si>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</si>
  <si>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</si>
  <si>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</si>
  <si>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</si>
  <si>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</si>
  <si>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</si>
  <si>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</si>
  <si>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</si>
  <si>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</si>
  <si>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</si>
  <si>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</si>
  <si>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</si>
  <si>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</si>
  <si>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</si>
  <si>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</si>
  <si>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</si>
  <si>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</si>
  <si>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</si>
  <si>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</si>
  <si>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</si>
  <si>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</si>
  <si>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</si>
  <si>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</si>
  <si>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</si>
  <si>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</si>
  <si>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</si>
  <si>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</si>
  <si>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</si>
  <si>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</si>
  <si>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</si>
  <si>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</si>
  <si>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</si>
  <si>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</si>
  <si>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</si>
  <si>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</si>
  <si>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</si>
  <si>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</si>
  <si>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</si>
  <si>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</si>
  <si>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</si>
  <si>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</si>
  <si>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</si>
  <si>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</si>
  <si>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</si>
  <si>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</si>
  <si>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</si>
  <si>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</si>
  <si>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</si>
  <si>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</si>
  <si>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</si>
  <si>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</si>
  <si>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</si>
  <si>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</si>
  <si>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</si>
  <si>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</si>
  <si>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</si>
  <si>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</si>
  <si>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</si>
  <si>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</si>
  <si>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</si>
  <si>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</si>
  <si>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</si>
  <si>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</si>
  <si>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</si>
  <si>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</si>
  <si>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</si>
  <si>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</si>
  <si>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</si>
  <si>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</si>
  <si>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</si>
  <si>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</si>
  <si>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</si>
  <si>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</si>
  <si>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</si>
  <si>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</si>
  <si>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</si>
  <si>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</si>
  <si>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</si>
  <si>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</si>
  <si>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</si>
  <si>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</si>
  <si>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</si>
  <si>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</si>
  <si>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</si>
  <si>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</si>
  <si>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</si>
  <si>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</si>
  <si>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</si>
  <si>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</si>
  <si>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</si>
  <si>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</si>
  <si>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</si>
  <si>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</si>
  <si>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</si>
  <si>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</si>
  <si>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</si>
  <si>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</si>
  <si>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</si>
  <si>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</si>
  <si>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</si>
  <si>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</si>
  <si>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</si>
  <si>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</si>
  <si>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</si>
  <si>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</si>
  <si>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</si>
  <si>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</si>
  <si>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</si>
  <si>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</si>
  <si>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</si>
  <si>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</si>
  <si>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</si>
  <si>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</si>
  <si>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</si>
  <si>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</si>
  <si>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</si>
  <si>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</si>
  <si>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</si>
  <si>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</si>
  <si>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</si>
  <si>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</si>
  <si>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</si>
  <si>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</si>
  <si>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</si>
  <si>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</si>
  <si>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</si>
  <si>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</si>
  <si>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</si>
  <si>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</si>
  <si>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</si>
  <si>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</si>
  <si>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</si>
  <si>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</si>
  <si>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</si>
  <si>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</si>
  <si>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</si>
  <si>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</si>
  <si>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</si>
  <si>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</si>
  <si>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</si>
  <si>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</si>
  <si>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</si>
  <si>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</si>
  <si>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</si>
  <si>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</si>
  <si>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</si>
  <si>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</si>
  <si>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</si>
  <si>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</si>
  <si>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</si>
  <si>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</si>
  <si>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</si>
  <si>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</si>
  <si>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</si>
  <si>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</si>
  <si>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</si>
  <si>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</si>
  <si>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</si>
  <si>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</si>
  <si>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</si>
  <si>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</si>
  <si>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</si>
  <si>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</si>
  <si>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</si>
  <si>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</si>
  <si>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</si>
  <si>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</si>
  <si>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</si>
  <si>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</si>
  <si>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</si>
  <si>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</si>
  <si>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</si>
  <si>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</si>
  <si>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</si>
  <si>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</si>
  <si>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</si>
  <si>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</si>
  <si>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</si>
  <si>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</si>
  <si>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</si>
  <si>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</si>
  <si>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</si>
  <si>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</si>
  <si>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</si>
  <si>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</si>
  <si>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</si>
  <si>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</si>
  <si>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</si>
  <si>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</si>
  <si>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</si>
  <si>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</si>
  <si>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</si>
  <si>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</si>
  <si>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</si>
  <si>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</si>
  <si>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</si>
  <si>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</si>
  <si>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</si>
  <si>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</si>
  <si>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</si>
  <si>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</si>
  <si>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</si>
  <si>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</si>
  <si>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</si>
  <si>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</si>
  <si>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</si>
  <si>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</si>
  <si>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</si>
  <si>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</si>
  <si>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</si>
  <si>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</si>
  <si>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</si>
  <si>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</si>
  <si>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</si>
  <si>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</si>
  <si>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</si>
  <si>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</si>
  <si>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</si>
  <si>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</si>
  <si>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</si>
  <si>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</si>
  <si>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</si>
  <si>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</si>
  <si>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</si>
  <si>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</si>
  <si>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</si>
  <si>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</si>
  <si>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</si>
  <si>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</si>
  <si>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</si>
  <si>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</si>
  <si>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</si>
  <si>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</si>
  <si>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</si>
  <si>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</si>
  <si>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</si>
  <si>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</si>
  <si>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</si>
  <si>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</si>
  <si>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</si>
  <si>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</si>
  <si>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</si>
  <si>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</si>
  <si>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</si>
  <si>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</si>
  <si>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</si>
  <si>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</si>
  <si>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</si>
  <si>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</si>
  <si>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</si>
  <si>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</si>
  <si>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</si>
  <si>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</si>
  <si>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</si>
  <si>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</si>
  <si>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</si>
  <si>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</si>
  <si>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</si>
  <si>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</si>
  <si>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</si>
  <si>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</si>
  <si>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</si>
  <si>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</si>
  <si>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</si>
  <si>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</si>
  <si>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</si>
  <si>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</si>
  <si>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</si>
  <si>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</si>
  <si>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</si>
  <si>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</si>
  <si>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</si>
  <si>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</si>
  <si>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</si>
  <si>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</si>
  <si>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</si>
  <si>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</si>
  <si>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</si>
  <si>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</si>
  <si>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</si>
  <si>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</si>
  <si>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</si>
  <si>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</si>
  <si>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</si>
  <si>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</si>
  <si>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</si>
  <si>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</si>
  <si>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</si>
  <si>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</si>
  <si>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</si>
  <si>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</si>
  <si>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</si>
  <si>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</si>
  <si>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</si>
  <si>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</si>
  <si>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</si>
  <si>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</si>
  <si>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</si>
  <si>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</si>
  <si>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</si>
  <si>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</si>
  <si>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</si>
  <si>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</si>
  <si>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</si>
  <si>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</si>
  <si>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</si>
  <si>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</si>
  <si>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</si>
  <si>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</si>
  <si>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</si>
  <si>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</si>
  <si>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</si>
  <si>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</si>
  <si>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</si>
  <si>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</si>
  <si>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</si>
  <si>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</si>
  <si>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</si>
  <si>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</si>
  <si>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</si>
  <si>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</si>
  <si>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</si>
  <si>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</si>
  <si>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</si>
  <si>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</si>
  <si>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</si>
  <si>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</si>
  <si>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</si>
  <si>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</si>
  <si>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</si>
  <si>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</si>
  <si>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</si>
  <si>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</si>
  <si>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</si>
  <si>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</si>
  <si>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</si>
  <si>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</si>
  <si>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</si>
  <si>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</si>
  <si>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</si>
  <si>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</si>
  <si>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</si>
  <si>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</si>
  <si>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</si>
  <si>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</si>
  <si>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</si>
  <si>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</si>
  <si>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</si>
  <si>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</si>
  <si>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</si>
  <si>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</si>
  <si>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</si>
  <si>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</si>
  <si>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</si>
  <si>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</si>
  <si>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</si>
  <si>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</si>
  <si>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</si>
  <si>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</si>
  <si>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</si>
  <si>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</si>
  <si>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</si>
  <si>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</si>
  <si>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</si>
  <si>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</si>
  <si>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</si>
  <si>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</si>
  <si>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</si>
  <si>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</si>
  <si>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</si>
  <si>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</si>
  <si>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</si>
  <si>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</si>
  <si>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</si>
  <si>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</si>
  <si>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</si>
  <si>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</si>
  <si>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</si>
  <si>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</si>
  <si>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</si>
  <si>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</si>
  <si>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</si>
  <si>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</si>
  <si>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</si>
  <si>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</si>
  <si>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</si>
  <si>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</si>
  <si>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</si>
  <si>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</si>
  <si>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</si>
  <si>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</si>
  <si>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</si>
  <si>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</si>
  <si>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</si>
  <si>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</si>
  <si>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</si>
  <si>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</si>
  <si>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</si>
  <si>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</si>
  <si>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</si>
  <si>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</si>
  <si>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</si>
  <si>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</si>
  <si>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</si>
  <si>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</si>
  <si>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</si>
  <si>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</si>
  <si>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</si>
  <si>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</si>
  <si>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</si>
  <si>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</si>
  <si>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</si>
  <si>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</si>
  <si>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</si>
  <si>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</si>
  <si>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</si>
  <si>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</si>
  <si>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</si>
  <si>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</si>
  <si>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</si>
  <si>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</si>
  <si>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</si>
  <si>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</si>
  <si>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</si>
  <si>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</si>
  <si>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</si>
  <si>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</si>
  <si>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</si>
  <si>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</si>
  <si>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</si>
  <si>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</si>
  <si>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</si>
  <si>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</si>
  <si>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</si>
  <si>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</si>
  <si>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</si>
  <si>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</si>
  <si>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</si>
  <si>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</si>
  <si>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</si>
  <si>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</si>
  <si>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</si>
  <si>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</si>
  <si>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</si>
  <si>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</si>
  <si>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</si>
  <si>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</si>
  <si>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</si>
  <si>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</si>
  <si>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</si>
  <si>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</si>
  <si>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</si>
  <si>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</si>
  <si>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</si>
  <si>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</si>
  <si>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</si>
  <si>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</si>
  <si>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</si>
  <si>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</si>
  <si>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</si>
  <si>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</si>
  <si>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</si>
  <si>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</si>
  <si>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</si>
  <si>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</si>
  <si>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</si>
  <si>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</si>
  <si>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</si>
  <si>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</si>
  <si>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</si>
  <si>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</si>
  <si>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</si>
  <si>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</si>
  <si>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</si>
  <si>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</si>
  <si>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</si>
  <si>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</si>
  <si>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</si>
  <si>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</si>
  <si>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</si>
  <si>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</si>
  <si>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</si>
  <si>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</si>
  <si>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</si>
  <si>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</si>
  <si>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</si>
  <si>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</si>
  <si>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</si>
  <si>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</si>
  <si>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</si>
  <si>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</si>
  <si>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</si>
  <si>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</si>
  <si>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</si>
  <si>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</si>
  <si>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</si>
  <si>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</si>
  <si>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</si>
  <si>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</si>
  <si>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</si>
  <si>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</si>
  <si>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</si>
  <si>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</si>
  <si>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</si>
  <si>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</si>
  <si>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</si>
  <si>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</si>
  <si>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</si>
  <si>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</si>
  <si>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</si>
  <si>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</si>
  <si>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</si>
  <si>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</si>
  <si>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</si>
  <si>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</si>
  <si>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</si>
  <si>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</si>
  <si>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</si>
  <si>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</si>
  <si>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</si>
  <si>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</si>
  <si>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</si>
  <si>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</si>
  <si>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</si>
  <si>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</si>
  <si>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</si>
  <si>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</si>
  <si>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</si>
  <si>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</si>
  <si>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</si>
  <si>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</si>
  <si>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</si>
  <si>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</si>
  <si>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</si>
  <si>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</si>
  <si>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</si>
  <si>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</si>
  <si>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</si>
  <si>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</si>
  <si>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</si>
  <si>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</si>
  <si>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</si>
  <si>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</si>
  <si>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</si>
  <si>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</si>
  <si>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</si>
  <si>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</si>
  <si>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</si>
  <si>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</si>
  <si>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</si>
  <si>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</si>
  <si>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</si>
  <si>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</si>
  <si>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</si>
  <si>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</si>
  <si>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</si>
  <si>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</si>
  <si>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</si>
  <si>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</si>
  <si>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</si>
  <si>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</si>
  <si>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</si>
  <si>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</si>
  <si>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</si>
  <si>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</si>
  <si>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</si>
  <si>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</si>
  <si>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</si>
  <si>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</si>
  <si>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</si>
  <si>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</si>
  <si>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</si>
  <si>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</si>
  <si>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</si>
  <si>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</si>
  <si>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</si>
  <si>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</si>
  <si>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</si>
  <si>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</si>
  <si>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</si>
  <si>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</si>
  <si>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</si>
  <si>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</si>
  <si>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</si>
  <si>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</si>
  <si>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</si>
  <si>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</si>
  <si>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</si>
  <si>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</si>
  <si>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</si>
  <si>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</si>
  <si>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</si>
  <si>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</si>
  <si>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</si>
  <si>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</si>
  <si>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</si>
  <si>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</si>
  <si>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</si>
  <si>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</si>
  <si>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</si>
  <si>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</si>
  <si>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</si>
  <si>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</si>
  <si>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</si>
  <si>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</si>
  <si>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</si>
  <si>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</si>
  <si>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</si>
  <si>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</si>
  <si>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</si>
  <si>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</si>
  <si>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</si>
  <si>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</si>
  <si>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</si>
  <si>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</si>
  <si>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</si>
  <si>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</si>
  <si>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</si>
  <si>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</si>
  <si>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</si>
  <si>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</si>
  <si>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</si>
  <si>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</si>
  <si>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</si>
  <si>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</si>
  <si>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</si>
  <si>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</si>
  <si>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</si>
  <si>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</si>
  <si>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</si>
  <si>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</si>
  <si>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</si>
  <si>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</si>
  <si>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</si>
  <si>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</si>
  <si>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</si>
  <si>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</si>
  <si>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</si>
  <si>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</si>
  <si>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</si>
  <si>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</si>
  <si>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</si>
  <si>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</si>
  <si>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</si>
  <si>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</si>
  <si>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</si>
  <si>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</si>
  <si>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</si>
  <si>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</si>
  <si>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</si>
  <si>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</si>
  <si>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</si>
  <si>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</si>
  <si>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</si>
  <si>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</si>
  <si>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</si>
  <si>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</si>
  <si>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</si>
  <si>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</si>
  <si>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</si>
  <si>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</si>
  <si>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</si>
  <si>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</si>
  <si>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</si>
  <si>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</si>
  <si>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</si>
  <si>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</si>
  <si>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</si>
  <si>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</si>
  <si>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</si>
  <si>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</si>
  <si>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</si>
  <si>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</si>
  <si>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</si>
  <si>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</si>
  <si>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</si>
  <si>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</si>
  <si>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</si>
  <si>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</si>
  <si>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</si>
  <si>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</si>
  <si>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</si>
  <si>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</si>
  <si>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</si>
  <si>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</si>
  <si>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</si>
  <si>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</si>
  <si>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</si>
  <si>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</si>
  <si>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</si>
  <si>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</si>
  <si>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</si>
  <si>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</si>
  <si>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</si>
  <si>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</si>
  <si>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</si>
  <si>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</si>
  <si>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</si>
  <si>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</si>
  <si>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</si>
  <si>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</si>
  <si>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</si>
  <si>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</si>
  <si>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</si>
  <si>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</si>
  <si>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</si>
  <si>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</si>
  <si>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</si>
  <si>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</si>
  <si>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</si>
  <si>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</si>
  <si>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</si>
  <si>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</si>
  <si>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</si>
  <si>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</si>
  <si>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</si>
  <si>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</si>
  <si>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</si>
  <si>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</si>
  <si>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</si>
  <si>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</si>
  <si>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</si>
  <si>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</si>
  <si>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</si>
  <si>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</si>
  <si>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</si>
  <si>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</si>
  <si>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</si>
  <si>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</si>
  <si>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</si>
  <si>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</si>
  <si>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</si>
  <si>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</si>
  <si>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</si>
  <si>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</si>
  <si>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</si>
  <si>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</si>
  <si>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</si>
  <si>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</si>
  <si>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</si>
  <si>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</si>
  <si>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</si>
  <si>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</si>
  <si>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</si>
  <si>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</si>
  <si>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</si>
  <si>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</si>
  <si>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</si>
  <si>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</si>
  <si>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</si>
  <si>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</si>
  <si>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</si>
  <si>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</si>
  <si>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</si>
  <si>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</si>
  <si>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</si>
  <si>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</si>
  <si>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</si>
  <si>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</si>
  <si>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</si>
  <si>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</si>
  <si>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</si>
  <si>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</si>
  <si>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</si>
  <si>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</si>
  <si>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</si>
  <si>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</si>
  <si>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</si>
  <si>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</si>
  <si>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</si>
  <si>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</si>
  <si>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</si>
  <si>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</si>
  <si>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</si>
  <si>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</si>
  <si>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</si>
  <si>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</si>
  <si>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</si>
  <si>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</si>
  <si>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</si>
  <si>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</si>
  <si>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</si>
  <si>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</si>
  <si>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</si>
  <si>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</si>
  <si>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</si>
  <si>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</si>
  <si>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</si>
  <si>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</si>
  <si>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</si>
  <si>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</si>
  <si>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</si>
  <si>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</si>
  <si>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</si>
  <si>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</si>
  <si>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</si>
  <si>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</si>
  <si>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</si>
  <si>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</si>
  <si>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</si>
  <si>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</si>
  <si>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</si>
  <si>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</si>
  <si>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</si>
  <si>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</si>
  <si>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</si>
  <si>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</si>
  <si>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</si>
  <si>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</si>
  <si>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</si>
  <si>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</si>
  <si>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</si>
  <si>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</si>
  <si>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</si>
  <si>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</si>
  <si>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</si>
  <si>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</si>
  <si>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</si>
  <si>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</si>
  <si>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</si>
  <si>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</si>
  <si>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</si>
  <si>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</si>
  <si>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</si>
  <si>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</si>
  <si>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</si>
  <si>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</si>
  <si>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</si>
  <si>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</si>
  <si>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</si>
  <si>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</si>
  <si>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</si>
  <si>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</si>
  <si>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</si>
  <si>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</si>
  <si>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</si>
  <si>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</si>
  <si>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</si>
  <si>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</si>
  <si>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</si>
  <si>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</si>
  <si>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</si>
  <si>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</si>
  <si>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</si>
  <si>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</si>
  <si>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</si>
  <si>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</si>
  <si>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</si>
  <si>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</si>
  <si>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</si>
  <si>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</si>
  <si>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</si>
  <si>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</si>
  <si>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</si>
  <si>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</si>
  <si>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</si>
  <si>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</si>
  <si>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</si>
  <si>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</si>
  <si>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</si>
  <si>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</si>
  <si>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</si>
  <si>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</si>
  <si>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</si>
  <si>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</si>
  <si>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</si>
  <si>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</si>
  <si>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</si>
  <si>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</si>
  <si>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</si>
  <si>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</si>
  <si>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</si>
  <si>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</si>
  <si>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</si>
  <si>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</si>
  <si>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</si>
  <si>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</si>
  <si>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</si>
  <si>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</si>
  <si>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</si>
  <si>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</si>
  <si>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</si>
  <si>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</si>
  <si>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</si>
  <si>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</si>
  <si>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</si>
  <si>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</si>
  <si>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</si>
  <si>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</si>
  <si>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</si>
  <si>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</si>
  <si>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</si>
  <si>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</si>
  <si>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</si>
  <si>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</si>
  <si>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</si>
  <si>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</si>
  <si>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</si>
  <si>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</si>
  <si>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</si>
  <si>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</si>
  <si>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</si>
  <si>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</si>
  <si>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</si>
  <si>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</si>
  <si>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</si>
  <si>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</si>
  <si>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</si>
  <si>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</si>
  <si>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</si>
  <si>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</si>
  <si>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</si>
  <si>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</si>
  <si>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</si>
  <si>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</si>
  <si>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</si>
  <si>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</si>
  <si>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</si>
  <si>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</si>
  <si>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</si>
  <si>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</si>
  <si>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</si>
  <si>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</si>
  <si>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</si>
  <si>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</si>
  <si>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</si>
  <si>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</si>
  <si>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</si>
  <si>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</si>
  <si>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</si>
  <si>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</si>
  <si>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</si>
  <si>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</si>
  <si>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</si>
  <si>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</si>
  <si>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</si>
  <si>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</si>
  <si>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</si>
  <si>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</si>
  <si>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</si>
  <si>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</si>
  <si>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</si>
  <si>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</si>
  <si>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</si>
  <si>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</si>
  <si>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</si>
  <si>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</si>
  <si>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</si>
  <si>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</si>
  <si>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</si>
  <si>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</si>
  <si>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</si>
  <si>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</si>
  <si>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</si>
  <si>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</si>
  <si>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</si>
  <si>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</si>
  <si>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</si>
  <si>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</si>
  <si>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</si>
  <si>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</si>
  <si>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</si>
  <si>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</si>
  <si>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</si>
  <si>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</si>
  <si>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</si>
  <si>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</si>
  <si>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</si>
  <si>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</si>
  <si>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</si>
  <si>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</si>
  <si>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</si>
  <si>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</si>
  <si>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</si>
  <si>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</si>
  <si>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</si>
  <si>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</si>
  <si>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</si>
  <si>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</si>
  <si>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</si>
  <si>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</si>
  <si>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</si>
  <si>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</si>
  <si>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</si>
  <si>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</si>
  <si>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</si>
  <si>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</si>
  <si>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</si>
  <si>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</si>
  <si>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</si>
  <si>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</si>
  <si>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</si>
  <si>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</si>
  <si>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</si>
  <si>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</si>
  <si>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</si>
  <si>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</si>
  <si>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</si>
  <si>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</si>
  <si>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</si>
  <si>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</si>
  <si>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</si>
  <si>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</si>
  <si>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</si>
  <si>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</si>
  <si>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</si>
  <si>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</si>
  <si>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</si>
  <si>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</si>
  <si>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</si>
  <si>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</si>
  <si>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</si>
  <si>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</si>
  <si>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</si>
  <si>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</si>
  <si>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</si>
  <si>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</si>
  <si>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</si>
  <si>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</si>
  <si>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</si>
  <si>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</si>
  <si>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</si>
  <si>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</si>
  <si>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</si>
  <si>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</si>
  <si>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</si>
  <si>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</si>
  <si>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</si>
  <si>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</si>
  <si>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</si>
  <si>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</si>
  <si>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</si>
  <si>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</si>
  <si>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</si>
  <si>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</si>
  <si>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</si>
  <si>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</si>
  <si>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</si>
  <si>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</si>
  <si>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</si>
  <si>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</si>
  <si>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</si>
  <si>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</si>
  <si>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</si>
  <si>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</si>
  <si>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</si>
  <si>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</si>
  <si>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</si>
  <si>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</si>
  <si>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</si>
  <si>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</si>
  <si>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</si>
  <si>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</si>
  <si>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</si>
  <si>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</si>
  <si>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</si>
  <si>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</si>
  <si>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</si>
  <si>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</si>
  <si>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</si>
  <si>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</si>
  <si>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</si>
  <si>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</si>
  <si>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</si>
  <si>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</si>
  <si>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</si>
  <si>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</si>
  <si>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</si>
  <si>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</si>
  <si>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</si>
  <si>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</si>
  <si>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</si>
  <si>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</si>
  <si>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</si>
  <si>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</si>
  <si>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</si>
  <si>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</si>
  <si>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</si>
  <si>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</si>
  <si>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</si>
  <si>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</si>
  <si>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</si>
  <si>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</si>
  <si>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</si>
  <si>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</si>
  <si>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</si>
  <si>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</si>
  <si>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</si>
  <si>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</si>
  <si>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</si>
  <si>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</si>
  <si>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</si>
  <si>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</si>
  <si>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</si>
  <si>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</si>
  <si>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</si>
  <si>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</si>
  <si>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</si>
  <si>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</si>
  <si>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</si>
  <si>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</si>
  <si>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</si>
  <si>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</si>
  <si>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</si>
  <si>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</si>
  <si>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</si>
  <si>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</si>
  <si>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</si>
  <si>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</si>
  <si>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</si>
  <si>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</si>
  <si>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</si>
  <si>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</si>
  <si>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</si>
  <si>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</si>
  <si>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</si>
  <si>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</si>
  <si>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</si>
  <si>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</si>
  <si>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</si>
  <si>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</si>
  <si>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</si>
  <si>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</si>
  <si>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</si>
  <si>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</si>
  <si>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</si>
  <si>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</si>
  <si>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</si>
  <si>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</si>
  <si>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</si>
  <si>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</si>
  <si>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</si>
  <si>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</si>
  <si>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</si>
  <si>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</si>
  <si>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</si>
  <si>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</si>
  <si>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</si>
  <si>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</si>
  <si>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</si>
  <si>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</si>
  <si>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</si>
  <si>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</si>
  <si>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</si>
  <si>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</si>
  <si>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</si>
  <si>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</si>
  <si>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</si>
  <si>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</si>
  <si>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</si>
  <si>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</si>
  <si>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</si>
  <si>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</si>
  <si>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</si>
  <si>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</si>
  <si>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</si>
  <si>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</si>
  <si>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</si>
  <si>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</si>
  <si>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</si>
  <si>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</si>
  <si>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</si>
  <si>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</si>
  <si>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</si>
  <si>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</si>
  <si>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</si>
  <si>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</si>
  <si>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</si>
  <si>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</si>
  <si>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</si>
  <si>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</si>
  <si>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</si>
  <si>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</si>
  <si>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</si>
  <si>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</si>
  <si>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</si>
  <si>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</si>
  <si>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</si>
  <si>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</si>
  <si>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</si>
  <si>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</si>
  <si>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</si>
  <si>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</si>
  <si>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</si>
  <si>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</si>
  <si>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</si>
  <si>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</si>
  <si>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</si>
  <si>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</si>
  <si>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</si>
  <si>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</si>
  <si>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</si>
  <si>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</si>
  <si>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</si>
  <si>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</si>
  <si>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</si>
  <si>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</si>
  <si>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</si>
  <si>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</si>
  <si>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</si>
  <si>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</si>
  <si>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</si>
  <si>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</si>
  <si>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</si>
  <si>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</si>
  <si>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</si>
  <si>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</si>
  <si>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</si>
  <si>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</si>
  <si>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</si>
  <si>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</si>
  <si>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</si>
  <si>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</si>
  <si>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</si>
  <si>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</si>
  <si>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</si>
  <si>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</si>
  <si>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</si>
  <si>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</si>
  <si>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</si>
  <si>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</si>
  <si>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</si>
  <si>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</si>
  <si>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</si>
  <si>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</si>
  <si>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</si>
  <si>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</si>
  <si>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</si>
  <si>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</si>
  <si>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</si>
  <si>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</si>
  <si>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</si>
  <si>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</si>
  <si>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</si>
  <si>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</si>
  <si>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</si>
  <si>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</si>
  <si>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</si>
  <si>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</si>
  <si>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</si>
  <si>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</si>
  <si>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</si>
  <si>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</si>
  <si>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</si>
  <si>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</si>
  <si>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</si>
  <si>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</si>
  <si>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</si>
  <si>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</si>
  <si>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</si>
  <si>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</si>
  <si>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</si>
  <si>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</si>
  <si>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</si>
  <si>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</si>
  <si>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</si>
  <si>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</si>
  <si>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</si>
  <si>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</si>
  <si>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</si>
  <si>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</si>
  <si>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</si>
  <si>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</si>
  <si>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</si>
  <si>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</si>
  <si>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</si>
  <si>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</si>
  <si>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</si>
  <si>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</si>
  <si>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</si>
  <si>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</si>
  <si>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</si>
  <si>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</si>
  <si>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</si>
  <si>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</si>
  <si>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</si>
  <si>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</si>
  <si>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</si>
  <si>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</si>
  <si>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</si>
  <si>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</si>
  <si>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</si>
  <si>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</si>
  <si>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</si>
  <si>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</si>
  <si>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</si>
  <si>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</si>
  <si>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</si>
  <si>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</si>
  <si>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</si>
  <si>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</si>
  <si>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</si>
  <si>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</si>
  <si>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</si>
  <si>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</si>
  <si>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</si>
  <si>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</si>
  <si>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</si>
  <si>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</si>
  <si>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</si>
  <si>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</si>
  <si>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</si>
  <si>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</si>
  <si>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</si>
  <si>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</si>
  <si>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</si>
  <si>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</si>
  <si>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</si>
  <si>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</si>
  <si>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</si>
  <si>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</si>
  <si>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</si>
  <si>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</si>
  <si>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</si>
  <si>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</si>
  <si>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</si>
  <si>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</si>
  <si>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</si>
  <si>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</si>
  <si>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</si>
  <si>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</si>
  <si>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</si>
  <si>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</si>
  <si>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</si>
  <si>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</si>
  <si>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</si>
  <si>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</si>
  <si>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</si>
  <si>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</si>
  <si>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</si>
  <si>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</si>
  <si>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</si>
  <si>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</si>
  <si>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</si>
  <si>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</si>
  <si>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</si>
  <si>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</si>
  <si>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</si>
  <si>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</si>
  <si>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</si>
  <si>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</si>
  <si>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</si>
  <si>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</si>
  <si>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</si>
  <si>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</si>
  <si>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</si>
  <si>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</si>
  <si>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</si>
  <si>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</si>
  <si>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</si>
  <si>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</si>
  <si>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</si>
  <si>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</si>
  <si>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</si>
  <si>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</si>
  <si>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</si>
  <si>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</si>
  <si>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</si>
  <si>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</si>
  <si>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</si>
  <si>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</si>
  <si>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</si>
  <si>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</si>
  <si>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</si>
  <si>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</si>
  <si>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</si>
  <si>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</si>
  <si>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</si>
  <si>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</si>
  <si>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</si>
  <si>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</si>
  <si>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</si>
  <si>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</si>
  <si>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</si>
  <si>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</si>
  <si>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</si>
  <si>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</si>
  <si>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</si>
  <si>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</si>
  <si>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</si>
  <si>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</si>
  <si>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</si>
  <si>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</si>
  <si>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</si>
  <si>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</si>
  <si>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</si>
  <si>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</si>
  <si>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</si>
  <si>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</si>
  <si>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</si>
  <si>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</si>
  <si>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</si>
  <si>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</si>
  <si>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</si>
  <si>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</si>
  <si>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</si>
  <si>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</si>
  <si>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</si>
  <si>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</si>
  <si>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</si>
  <si>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</si>
  <si>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</si>
  <si>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</si>
  <si>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</si>
  <si>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</si>
  <si>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</si>
  <si>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</si>
  <si>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</si>
  <si>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</si>
  <si>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</si>
  <si>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</si>
  <si>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</si>
  <si>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</si>
  <si>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</si>
  <si>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</si>
  <si>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</si>
  <si>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</si>
  <si>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</si>
  <si>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</si>
  <si>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</si>
  <si>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</si>
  <si>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</si>
  <si>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</si>
  <si>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</si>
  <si>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</si>
  <si>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</si>
  <si>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</si>
  <si>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</si>
  <si>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</si>
  <si>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</si>
  <si>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</si>
  <si>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</si>
  <si>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</si>
  <si>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</si>
  <si>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</si>
  <si>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</si>
  <si>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</si>
  <si>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</si>
  <si>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</si>
  <si>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</si>
  <si>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</si>
  <si>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</si>
  <si>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</si>
  <si>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</si>
  <si>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</si>
  <si>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</si>
  <si>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</si>
  <si>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</si>
  <si>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</si>
  <si>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</si>
  <si>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</si>
  <si>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</si>
  <si>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</si>
  <si>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</si>
  <si>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</si>
  <si>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</si>
  <si>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</si>
  <si>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</si>
  <si>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</si>
  <si>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</si>
  <si>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</si>
  <si>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</si>
  <si>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</si>
  <si>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</si>
  <si>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</si>
  <si>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</si>
  <si>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</si>
  <si>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</si>
  <si>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</si>
  <si>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</si>
  <si>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</si>
  <si>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</si>
  <si>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</si>
  <si>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</si>
  <si>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</si>
  <si>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</si>
  <si>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</si>
  <si>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</si>
  <si>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</si>
  <si>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</si>
  <si>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</si>
  <si>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</si>
  <si>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</si>
  <si>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</si>
  <si>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</si>
  <si>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</si>
  <si>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</si>
  <si>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</si>
  <si>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</si>
  <si>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</si>
  <si>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</si>
  <si>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</si>
  <si>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</si>
  <si>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</si>
  <si>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</si>
  <si>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</si>
  <si>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</si>
  <si>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</si>
  <si>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</si>
  <si>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</si>
  <si>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</si>
  <si>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</si>
  <si>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</si>
  <si>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</si>
  <si>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</si>
  <si>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</si>
  <si>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</si>
  <si>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</si>
  <si>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</si>
  <si>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</si>
  <si>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</si>
  <si>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</si>
  <si>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</si>
  <si>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</si>
  <si>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</si>
  <si>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</si>
  <si>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</si>
  <si>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</si>
  <si>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</si>
  <si>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</si>
  <si>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</si>
  <si>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</si>
  <si>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</si>
  <si>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</si>
  <si>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</si>
  <si>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</si>
  <si>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</si>
  <si>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</si>
  <si>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</si>
  <si>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</si>
  <si>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</si>
  <si>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</si>
  <si>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</si>
  <si>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</si>
  <si>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</si>
  <si>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</si>
  <si>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</si>
  <si>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</si>
  <si>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</si>
  <si>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</si>
  <si>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</si>
  <si>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</si>
  <si>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</si>
  <si>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</si>
  <si>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</si>
  <si>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</si>
  <si>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</si>
  <si>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</si>
  <si>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</si>
  <si>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</si>
  <si>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</si>
  <si>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</si>
  <si>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</si>
  <si>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</si>
  <si>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</si>
  <si>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</si>
  <si>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</si>
  <si>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</si>
  <si>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</si>
  <si>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</si>
  <si>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</si>
  <si>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</si>
  <si>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</si>
  <si>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</si>
  <si>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</si>
  <si>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</si>
  <si>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</si>
  <si>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</si>
  <si>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</si>
  <si>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</si>
  <si>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</si>
  <si>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</si>
  <si>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</si>
  <si>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</si>
  <si>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</si>
  <si>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</si>
  <si>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</si>
  <si>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</si>
  <si>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</si>
  <si>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</si>
  <si>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</si>
  <si>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</si>
  <si>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</si>
  <si>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</si>
  <si>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</si>
  <si>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</si>
  <si>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</si>
  <si>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</si>
  <si>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</si>
  <si>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</si>
  <si>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</si>
  <si>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</si>
  <si>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</si>
  <si>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</si>
  <si>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</si>
  <si>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</si>
  <si>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</si>
  <si>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</si>
  <si>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</si>
  <si>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</si>
  <si>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</si>
  <si>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</si>
  <si>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</si>
  <si>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</si>
  <si>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</si>
  <si>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</si>
  <si>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</si>
  <si>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</si>
  <si>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</si>
  <si>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</si>
  <si>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</si>
  <si>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</si>
  <si>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</si>
  <si>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</si>
  <si>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</si>
  <si>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</si>
  <si>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</si>
  <si>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</si>
  <si>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</si>
  <si>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</si>
  <si>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</si>
  <si>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</si>
  <si>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</si>
  <si>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</si>
  <si>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</si>
  <si>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</si>
  <si>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</si>
  <si>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</si>
  <si>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</si>
  <si>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</si>
  <si>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</si>
  <si>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</si>
  <si>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</si>
  <si>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</si>
  <si>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</si>
  <si>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</si>
  <si>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</si>
  <si>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</si>
  <si>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</si>
  <si>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</si>
  <si>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</si>
  <si>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</si>
  <si>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</si>
  <si>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</si>
  <si>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</si>
  <si>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</si>
  <si>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</si>
  <si>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</si>
  <si>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</si>
  <si>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</si>
  <si>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</si>
  <si>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</si>
  <si>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</si>
  <si>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</si>
  <si>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</si>
  <si>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</si>
  <si>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</si>
  <si>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</si>
  <si>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</si>
  <si>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</si>
  <si>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</si>
  <si>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</si>
  <si>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</si>
  <si>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</si>
  <si>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</si>
  <si>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</si>
  <si>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</si>
  <si>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</si>
  <si>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</si>
  <si>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</si>
  <si>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</si>
  <si>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</si>
  <si>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</si>
  <si>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</si>
  <si>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</si>
  <si>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</si>
  <si>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</si>
  <si>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</si>
  <si>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</si>
  <si>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</si>
  <si>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</si>
  <si>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</si>
  <si>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</si>
  <si>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</si>
  <si>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</si>
  <si>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</si>
  <si>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</si>
  <si>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</si>
  <si>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</si>
  <si>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</si>
  <si>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</si>
  <si>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</si>
  <si>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</si>
  <si>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</si>
  <si>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</si>
  <si>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</si>
  <si>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</si>
  <si>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</si>
  <si>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</si>
  <si>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</si>
  <si>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</si>
  <si>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</si>
  <si>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</si>
  <si>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</si>
  <si>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</si>
  <si>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</si>
  <si>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</si>
  <si>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</si>
  <si>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</si>
  <si>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</si>
  <si>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</si>
  <si>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</si>
  <si>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</si>
  <si>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</si>
  <si>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</si>
  <si>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</si>
  <si>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</si>
  <si>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</si>
  <si>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</si>
  <si>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</si>
  <si>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</si>
  <si>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</si>
  <si>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</si>
  <si>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</si>
  <si>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</si>
  <si>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</si>
  <si>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</si>
  <si>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</si>
  <si>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</si>
  <si>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</si>
  <si>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</si>
  <si>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</si>
  <si>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</si>
  <si>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</si>
  <si>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</si>
  <si>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</si>
  <si>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</si>
  <si>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</si>
  <si>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</si>
  <si>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</si>
  <si>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</si>
  <si>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</si>
  <si>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</si>
  <si>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</si>
  <si>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</si>
  <si>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</si>
  <si>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</si>
  <si>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</si>
  <si>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</si>
  <si>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</si>
  <si>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</si>
  <si>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</si>
  <si>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</si>
  <si>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</si>
  <si>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</si>
  <si>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</si>
  <si>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</si>
  <si>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</si>
  <si>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</si>
  <si>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</si>
  <si>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</si>
  <si>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</si>
  <si>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</si>
  <si>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</si>
  <si>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</si>
  <si>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</si>
  <si>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</si>
  <si>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</si>
  <si>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</si>
  <si>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</si>
  <si>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</si>
  <si>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</si>
  <si>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</si>
  <si>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</si>
  <si>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</si>
  <si>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</si>
  <si>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</si>
  <si>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</si>
  <si>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</si>
  <si>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</si>
  <si>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</si>
  <si>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</si>
  <si>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</si>
  <si>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</si>
  <si>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</si>
  <si>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</si>
  <si>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</si>
  <si>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</si>
  <si>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</si>
  <si>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</si>
  <si>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</si>
  <si>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</si>
  <si>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</si>
  <si>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</si>
  <si>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</si>
  <si>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</si>
  <si>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</si>
  <si>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</si>
  <si>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</si>
  <si>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</si>
  <si>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</si>
  <si>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</si>
  <si>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</si>
  <si>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</si>
  <si>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</si>
  <si>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</si>
  <si>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</si>
  <si>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</si>
  <si>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</si>
  <si>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</si>
  <si>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</si>
  <si>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</si>
  <si>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</si>
  <si>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</si>
  <si>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</si>
  <si>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</si>
  <si>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</si>
  <si>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</si>
  <si>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</si>
  <si>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</si>
  <si>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</si>
  <si>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</si>
  <si>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</si>
  <si>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</si>
  <si>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</si>
  <si>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</si>
  <si>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</si>
  <si>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</si>
  <si>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</si>
  <si>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</si>
  <si>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</si>
  <si>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</si>
  <si>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</si>
  <si>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</si>
  <si>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</si>
  <si>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</si>
  <si>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</si>
  <si>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</si>
  <si>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</si>
  <si>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</si>
  <si>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</si>
  <si>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</si>
  <si>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</si>
  <si>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</si>
  <si>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</si>
  <si>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</si>
  <si>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</si>
  <si>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</si>
  <si>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</si>
  <si>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</si>
  <si>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</si>
  <si>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</si>
  <si>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</si>
  <si>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</si>
  <si>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</si>
  <si>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</si>
  <si>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</si>
  <si>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</si>
  <si>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</si>
  <si>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</si>
  <si>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</si>
  <si>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</si>
  <si>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</si>
  <si>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</si>
  <si>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</si>
  <si>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</si>
  <si>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</si>
  <si>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</si>
  <si>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</si>
  <si>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</si>
  <si>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</si>
  <si>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</si>
  <si>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</si>
  <si>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</si>
  <si>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</si>
  <si>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</si>
  <si>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</si>
  <si>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</si>
  <si>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</si>
  <si>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</si>
  <si>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</si>
  <si>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</si>
  <si>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</si>
  <si>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</si>
  <si>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</si>
  <si>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</si>
  <si>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</si>
  <si>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</si>
  <si>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</si>
  <si>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</si>
  <si>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</si>
  <si>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</si>
  <si>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</si>
  <si>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</si>
  <si>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</si>
  <si>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</si>
  <si>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</si>
  <si>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</si>
  <si>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</si>
  <si>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</si>
  <si>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</si>
  <si>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</si>
  <si>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</si>
  <si>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</si>
  <si>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</si>
  <si>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</si>
  <si>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</si>
  <si>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</si>
  <si>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</si>
  <si>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</si>
  <si>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</si>
  <si>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</si>
  <si>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</si>
  <si>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</si>
  <si>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</si>
  <si>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</si>
  <si>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</si>
  <si>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</si>
  <si>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</si>
  <si>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</si>
  <si>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</si>
  <si>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</si>
  <si>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</si>
  <si>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</si>
  <si>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</si>
  <si>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</si>
  <si>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</si>
  <si>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</si>
  <si>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</si>
  <si>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</si>
  <si>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</si>
  <si>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</si>
  <si>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</si>
  <si>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</si>
  <si>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</si>
  <si>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</si>
  <si>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</si>
  <si>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</si>
  <si>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</si>
  <si>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</si>
  <si>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</si>
  <si>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</si>
  <si>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</si>
  <si>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</si>
  <si>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</si>
  <si>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</si>
  <si>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</si>
  <si>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</si>
  <si>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</si>
  <si>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</si>
  <si>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</si>
  <si>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</si>
  <si>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</si>
  <si>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</si>
  <si>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</si>
  <si>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</si>
  <si>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</si>
  <si>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</si>
  <si>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</si>
  <si>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</si>
  <si>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</si>
  <si>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</si>
  <si>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</si>
  <si>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</si>
  <si>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</si>
  <si>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</si>
  <si>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</si>
  <si>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</si>
  <si>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</si>
  <si>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</si>
  <si>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</si>
  <si>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</si>
  <si>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</si>
  <si>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</si>
  <si>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</si>
  <si>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</si>
  <si>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</si>
  <si>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</si>
  <si>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</si>
  <si>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</si>
  <si>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</si>
  <si>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</si>
  <si>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</si>
  <si>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</si>
  <si>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</si>
  <si>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</si>
  <si>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</si>
  <si>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</si>
  <si>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</si>
  <si>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</si>
  <si>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</si>
  <si>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</si>
  <si>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</si>
  <si>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</si>
  <si>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</si>
  <si>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</si>
  <si>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</si>
  <si>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</si>
  <si>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</si>
  <si>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</si>
  <si>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</si>
  <si>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</si>
  <si>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</si>
  <si>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</si>
  <si>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</si>
  <si>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</si>
  <si>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</si>
  <si>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</si>
  <si>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</si>
  <si>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</si>
  <si>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</si>
  <si>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</si>
  <si>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</si>
  <si>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</si>
  <si>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</si>
  <si>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</si>
  <si>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</si>
  <si>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</si>
  <si>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</si>
  <si>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</si>
  <si>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</si>
  <si>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</si>
  <si>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</si>
  <si>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</si>
  <si>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</si>
  <si>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</si>
  <si>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</si>
  <si>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</si>
  <si>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</si>
  <si>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</si>
  <si>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</si>
  <si>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</si>
  <si>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</si>
  <si>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</si>
  <si>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</si>
  <si>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</si>
  <si>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</si>
  <si>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</si>
  <si>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</si>
  <si>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</si>
  <si>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</si>
  <si>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</si>
  <si>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</si>
  <si>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</si>
  <si>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</si>
  <si>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</si>
  <si>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</si>
  <si>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</si>
  <si>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</si>
  <si>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</si>
  <si>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</si>
  <si>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</si>
  <si>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</si>
  <si>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</si>
  <si>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</si>
  <si>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</si>
  <si>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</si>
  <si>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</si>
  <si>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</si>
  <si>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</si>
  <si>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</si>
  <si>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</si>
  <si>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</si>
  <si>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</si>
  <si>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</si>
  <si>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</si>
  <si>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</si>
  <si>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</si>
  <si>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</si>
  <si>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</si>
  <si>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</si>
  <si>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</si>
  <si>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</si>
  <si>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</si>
  <si>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</si>
  <si>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</si>
  <si>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</si>
  <si>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</si>
  <si>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</si>
  <si>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</si>
  <si>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</si>
  <si>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</si>
  <si>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</si>
  <si>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</si>
  <si>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</si>
  <si>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</si>
  <si>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</si>
  <si>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</si>
  <si>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</si>
  <si>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</si>
  <si>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</si>
  <si>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</si>
  <si>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</si>
  <si>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</si>
  <si>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</si>
  <si>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</si>
  <si>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</si>
  <si>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</si>
  <si>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</si>
  <si>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</si>
  <si>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</si>
  <si>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</si>
  <si>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</si>
  <si>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</si>
  <si>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</si>
  <si>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</si>
  <si>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</si>
  <si>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</si>
  <si>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</si>
  <si>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</si>
  <si>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</si>
  <si>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</si>
  <si>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</si>
  <si>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</si>
  <si>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</si>
  <si>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</si>
  <si>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</si>
  <si>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</si>
  <si>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</si>
  <si>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</si>
  <si>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</si>
  <si>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</si>
  <si>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</si>
  <si>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</si>
  <si>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</si>
  <si>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</si>
  <si>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</si>
  <si>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</si>
  <si>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</si>
  <si>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</si>
  <si>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</si>
  <si>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</si>
  <si>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</si>
  <si>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</si>
  <si>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</si>
  <si>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</si>
  <si>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</si>
  <si>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</si>
  <si>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</si>
  <si>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</si>
  <si>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</si>
  <si>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</si>
  <si>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</si>
  <si>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</si>
  <si>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</si>
  <si>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</si>
  <si>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</si>
  <si>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</si>
  <si>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</si>
  <si>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</si>
  <si>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</si>
  <si>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</si>
  <si>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</si>
  <si>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</si>
  <si>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</si>
  <si>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</si>
  <si>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</si>
  <si>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</si>
  <si>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</si>
  <si>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</si>
  <si>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</si>
  <si>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</si>
  <si>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</si>
  <si>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</si>
  <si>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</si>
  <si>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</si>
  <si>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</si>
  <si>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</si>
  <si>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</si>
  <si>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</si>
  <si>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</si>
  <si>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</si>
  <si>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</si>
  <si>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</si>
  <si>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</si>
  <si>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</si>
  <si>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</si>
  <si>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</si>
  <si>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</si>
  <si>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</si>
  <si>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</si>
  <si>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</si>
  <si>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</si>
  <si>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</si>
  <si>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</si>
  <si>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</si>
  <si>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</si>
  <si>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</si>
  <si>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</si>
  <si>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</si>
  <si>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</si>
  <si>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</si>
  <si>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</si>
  <si>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</si>
  <si>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</si>
  <si>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</si>
  <si>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</si>
  <si>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</si>
  <si>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</si>
  <si>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</si>
  <si>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</si>
  <si>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</si>
  <si>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</si>
  <si>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</si>
  <si>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</si>
  <si>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</si>
  <si>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</si>
  <si>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</si>
  <si>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</si>
  <si>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</si>
  <si>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</si>
  <si>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</si>
  <si>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</si>
  <si>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</si>
  <si>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</si>
  <si>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</si>
  <si>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</si>
  <si>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</si>
  <si>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</si>
  <si>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</si>
  <si>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</si>
  <si>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</si>
  <si>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</si>
  <si>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</si>
  <si>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</si>
  <si>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</si>
  <si>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</si>
  <si>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</si>
  <si>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</si>
  <si>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</si>
  <si>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</si>
  <si>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</si>
  <si>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</si>
  <si>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</si>
  <si>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</si>
  <si>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</si>
  <si>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</si>
  <si>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</si>
  <si>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</si>
  <si>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</si>
  <si>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</si>
  <si>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</si>
  <si>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</si>
  <si>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</si>
  <si>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</si>
  <si>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</si>
  <si>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</si>
  <si>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</si>
  <si>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</si>
  <si>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</si>
  <si>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</si>
  <si>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</si>
  <si>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</si>
  <si>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</si>
  <si>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</si>
  <si>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</si>
  <si>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</si>
  <si>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</si>
  <si>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</si>
  <si>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</si>
  <si>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</si>
  <si>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</si>
  <si>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</si>
  <si>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</si>
  <si>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</si>
  <si>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</si>
  <si>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</si>
  <si>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</si>
  <si>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</si>
  <si>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</si>
  <si>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</si>
  <si>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</si>
  <si>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</si>
  <si>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</si>
  <si>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</si>
  <si>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</si>
  <si>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</si>
  <si>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</si>
  <si>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</si>
  <si>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</si>
  <si>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</si>
  <si>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</si>
  <si>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</si>
  <si>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</si>
  <si>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</si>
  <si>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</si>
  <si>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</si>
  <si>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</si>
  <si>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</si>
  <si>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</si>
  <si>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</si>
  <si>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</si>
  <si>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</si>
  <si>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</si>
  <si>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</si>
  <si>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</si>
  <si>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</si>
  <si>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</si>
  <si>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</si>
  <si>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</si>
  <si>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</si>
  <si>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</si>
  <si>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</si>
  <si>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</si>
  <si>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</si>
  <si>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</si>
  <si>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</si>
  <si>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</si>
  <si>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</si>
  <si>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</si>
  <si>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</si>
  <si>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</si>
  <si>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</si>
  <si>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</si>
  <si>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</si>
  <si>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</si>
  <si>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</si>
  <si>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</si>
  <si>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</si>
  <si>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</si>
  <si>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</si>
  <si>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</si>
  <si>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</si>
  <si>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</si>
  <si>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</si>
  <si>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</si>
  <si>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</si>
  <si>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</si>
  <si>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</si>
  <si>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</si>
  <si>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</si>
  <si>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</si>
  <si>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</si>
  <si>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</si>
  <si>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</si>
  <si>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</si>
  <si>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</si>
  <si>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</si>
  <si>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</si>
  <si>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</si>
  <si>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</si>
  <si>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</si>
  <si>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</si>
  <si>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</si>
  <si>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</si>
  <si>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</si>
  <si>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</si>
  <si>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</si>
  <si>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</si>
  <si>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</si>
  <si>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</si>
  <si>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</si>
  <si>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</si>
  <si>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</si>
  <si>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</si>
  <si>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</si>
  <si>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</si>
  <si>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</si>
  <si>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</si>
  <si>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</si>
  <si>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</si>
  <si>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</si>
  <si>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</si>
  <si>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</si>
  <si>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</si>
  <si>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</si>
  <si>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</si>
  <si>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</si>
  <si>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</si>
  <si>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</si>
  <si>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</si>
  <si>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</si>
  <si>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</si>
  <si>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</si>
  <si>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</si>
  <si>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</si>
  <si>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</si>
  <si>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</si>
  <si>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</si>
  <si>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</si>
  <si>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</si>
  <si>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</si>
  <si>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</si>
  <si>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</si>
  <si>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</si>
  <si>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</si>
  <si>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</si>
  <si>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</si>
  <si>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</si>
  <si>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</si>
  <si>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</si>
  <si>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</si>
  <si>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</si>
  <si>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</si>
  <si>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</si>
  <si>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</si>
  <si>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</si>
  <si>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</si>
  <si>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</si>
  <si>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</si>
  <si>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</si>
  <si>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</si>
  <si>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</si>
  <si>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</si>
  <si>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</si>
  <si>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</si>
  <si>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</si>
  <si>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</si>
  <si>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</si>
  <si>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</si>
  <si>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</si>
  <si>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</si>
  <si>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</si>
  <si>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</si>
  <si>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</si>
  <si>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</si>
  <si>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</si>
  <si>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</si>
  <si>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</si>
  <si>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</si>
  <si>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</si>
  <si>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</si>
  <si>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</si>
  <si>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</si>
  <si>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</si>
  <si>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</si>
  <si>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</si>
  <si>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</si>
  <si>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</si>
  <si>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</si>
  <si>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</si>
  <si>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</si>
  <si>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</si>
  <si>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</si>
  <si>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</si>
  <si>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</si>
  <si>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</si>
  <si>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</si>
  <si>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</si>
  <si>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</si>
  <si>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</si>
  <si>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</si>
  <si>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</si>
  <si>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</si>
  <si>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</si>
  <si>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</si>
  <si>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</si>
  <si>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</si>
  <si>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</si>
  <si>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</si>
  <si>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</si>
  <si>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</si>
  <si>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</si>
  <si>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</si>
  <si>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</si>
  <si>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</si>
  <si>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</si>
  <si>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</si>
  <si>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</si>
  <si>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</si>
  <si>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</si>
  <si>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</si>
  <si>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</si>
  <si>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</si>
  <si>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</si>
  <si>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</si>
  <si>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</si>
  <si>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</si>
  <si>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</si>
  <si>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</si>
  <si>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</si>
  <si>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</si>
  <si>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</si>
  <si>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</si>
  <si>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</si>
  <si>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</si>
  <si>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</si>
  <si>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</si>
  <si>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</si>
  <si>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</si>
  <si>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</si>
  <si>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</si>
  <si>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</si>
  <si>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</si>
  <si>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</si>
  <si>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</si>
  <si>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</si>
  <si>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</si>
  <si>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</si>
  <si>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</si>
  <si>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</si>
  <si>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</si>
  <si>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</si>
  <si>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</si>
  <si>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</si>
  <si>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</si>
  <si>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</si>
  <si>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</si>
  <si>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</si>
  <si>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</si>
  <si>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</si>
  <si>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</si>
  <si>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</si>
  <si>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</si>
  <si>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</si>
  <si>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</si>
  <si>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</si>
  <si>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</si>
  <si>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</si>
  <si>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</si>
  <si>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</si>
  <si>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</si>
  <si>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</si>
  <si>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</si>
  <si>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</si>
  <si>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</si>
  <si>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</si>
  <si>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</si>
  <si>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</si>
  <si>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</si>
  <si>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</si>
  <si>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</si>
  <si>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</si>
  <si>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</si>
  <si>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</si>
  <si>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</si>
  <si>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</si>
  <si>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</si>
  <si>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</si>
  <si>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</si>
  <si>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</si>
  <si>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</si>
  <si>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</si>
  <si>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</si>
  <si>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</si>
  <si>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</si>
  <si>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</si>
  <si>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</si>
  <si>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</si>
  <si>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</si>
  <si>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</si>
  <si>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</si>
  <si>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</si>
  <si>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</si>
  <si>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</si>
  <si>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</si>
  <si>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</si>
  <si>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</si>
  <si>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</si>
  <si>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</si>
  <si>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</si>
  <si>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</si>
  <si>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</si>
  <si>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</si>
  <si>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</si>
  <si>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</si>
  <si>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</si>
  <si>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</si>
  <si>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</si>
  <si>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</si>
  <si>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</si>
  <si>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</si>
  <si>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</si>
  <si>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</si>
  <si>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</si>
  <si>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</si>
  <si>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</si>
  <si>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</si>
  <si>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</si>
  <si>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</si>
  <si>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</si>
  <si>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</si>
  <si>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</si>
  <si>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</si>
  <si>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</si>
  <si>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</si>
  <si>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</si>
  <si>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</si>
  <si>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</si>
  <si>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</si>
  <si>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</si>
  <si>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</si>
  <si>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</si>
  <si>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</si>
  <si>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</si>
  <si>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</si>
  <si>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</si>
  <si>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</si>
  <si>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</si>
  <si>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</si>
  <si>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</si>
  <si>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</si>
  <si>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</si>
  <si>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</si>
  <si>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</si>
  <si>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</si>
  <si>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</si>
  <si>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</si>
  <si>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</si>
  <si>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</si>
  <si>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</si>
  <si>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</si>
  <si>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</si>
  <si>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</si>
  <si>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</si>
  <si>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</si>
  <si>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</si>
  <si>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</si>
  <si>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</si>
  <si>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</si>
  <si>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</si>
  <si>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</si>
  <si>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</si>
  <si>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</si>
  <si>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</si>
  <si>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</si>
  <si>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</si>
  <si>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</si>
  <si>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</si>
  <si>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</si>
  <si>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</si>
  <si>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</si>
  <si>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</si>
  <si>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</si>
  <si>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</si>
  <si>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</si>
  <si>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</si>
  <si>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</si>
  <si>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</si>
  <si>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</si>
  <si>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</si>
  <si>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</si>
  <si>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</si>
  <si>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</si>
  <si>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</si>
  <si>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</si>
  <si>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</si>
  <si>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</si>
  <si>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</si>
  <si>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</si>
  <si>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</si>
  <si>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</si>
  <si>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</si>
  <si>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</si>
  <si>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</si>
  <si>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</si>
  <si>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</si>
  <si>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</si>
  <si>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</si>
  <si>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</si>
  <si>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</si>
  <si>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</si>
  <si>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</si>
  <si>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</si>
  <si>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</si>
  <si>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</si>
  <si>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</si>
  <si>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</si>
  <si>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</si>
  <si>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</si>
  <si>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</si>
  <si>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</si>
  <si>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</si>
  <si>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</si>
  <si>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</si>
  <si>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</si>
  <si>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</si>
  <si>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</si>
  <si>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</si>
  <si>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</si>
  <si>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</si>
  <si>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</si>
  <si>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</si>
  <si>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</si>
  <si>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</si>
  <si>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</si>
  <si>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</si>
  <si>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</si>
  <si>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</si>
  <si>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</si>
  <si>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</si>
  <si>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</si>
  <si>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</si>
  <si>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</si>
  <si>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</si>
  <si>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</si>
  <si>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</si>
  <si>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</si>
  <si>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</si>
  <si>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</si>
  <si>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</si>
  <si>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</si>
  <si>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</si>
  <si>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</si>
  <si>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</si>
  <si>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</si>
  <si>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</si>
  <si>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</si>
  <si>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</si>
  <si>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</si>
  <si>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</si>
  <si>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</si>
  <si>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</si>
  <si>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</si>
  <si>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</si>
  <si>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</si>
  <si>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</si>
  <si>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</si>
  <si>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</si>
  <si>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</si>
  <si>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</si>
  <si>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</si>
  <si>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</si>
  <si>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</si>
  <si>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</si>
  <si>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</si>
  <si>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</si>
  <si>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</si>
  <si>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</si>
  <si>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</si>
  <si>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</si>
  <si>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</si>
  <si>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</si>
  <si>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</si>
  <si>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</si>
  <si>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</si>
  <si>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</si>
  <si>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</si>
  <si>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</si>
  <si>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</si>
  <si>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</si>
  <si>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</si>
  <si>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</si>
  <si>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</si>
  <si>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</si>
  <si>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</si>
  <si>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</si>
  <si>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</si>
  <si>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</si>
  <si>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</si>
  <si>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</si>
  <si>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</si>
  <si>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</si>
  <si>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</si>
  <si>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</si>
  <si>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</si>
  <si>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</si>
  <si>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</si>
  <si>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</si>
  <si>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</si>
  <si>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</si>
  <si>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</si>
  <si>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</si>
  <si>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</si>
  <si>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</si>
  <si>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</si>
  <si>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</si>
  <si>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</si>
  <si>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</si>
  <si>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</si>
  <si>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</si>
  <si>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</si>
  <si>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</si>
  <si>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</si>
  <si>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</si>
  <si>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</si>
  <si>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</si>
  <si>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</si>
  <si>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</si>
  <si>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</si>
  <si>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</si>
  <si>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</si>
  <si>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</si>
  <si>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</si>
  <si>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</si>
  <si>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</si>
  <si>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</si>
  <si>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</si>
  <si>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</si>
  <si>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</si>
  <si>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</si>
  <si>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</si>
  <si>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</si>
  <si>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</si>
  <si>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</si>
  <si>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</si>
  <si>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</si>
  <si>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</si>
  <si>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</si>
  <si>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</si>
  <si>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</si>
  <si>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</si>
  <si>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</si>
  <si>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</si>
  <si>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</si>
  <si>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</si>
  <si>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</si>
  <si>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</si>
  <si>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</si>
  <si>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</si>
  <si>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</si>
  <si>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</si>
  <si>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</si>
  <si>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</si>
  <si>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</si>
  <si>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</si>
  <si>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</si>
  <si>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</si>
  <si>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</si>
  <si>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</si>
  <si>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</si>
  <si>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</si>
  <si>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</si>
  <si>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</si>
  <si>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</si>
  <si>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</si>
  <si>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</si>
  <si>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</si>
  <si>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</si>
  <si>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</si>
  <si>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</si>
  <si>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</si>
  <si>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</si>
  <si>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</si>
  <si>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</si>
  <si>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</si>
  <si>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</si>
  <si>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</si>
  <si>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</si>
  <si>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</si>
  <si>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</si>
  <si>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</si>
  <si>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</si>
  <si>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</si>
  <si>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</si>
  <si>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</si>
  <si>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</si>
  <si>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</si>
  <si>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</si>
  <si>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</si>
  <si>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</si>
  <si>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</si>
  <si>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</si>
  <si>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</si>
  <si>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</si>
  <si>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</si>
  <si>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</si>
  <si>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</si>
  <si>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</si>
  <si>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</si>
  <si>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</si>
  <si>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</si>
  <si>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</si>
  <si>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</si>
  <si>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</si>
  <si>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</si>
  <si>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</si>
  <si>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</si>
  <si>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</si>
  <si>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</si>
  <si>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</si>
  <si>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</si>
  <si>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</si>
  <si>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</si>
  <si>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</si>
  <si>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</si>
  <si>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</si>
  <si>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</si>
  <si>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</si>
  <si>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</si>
  <si>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</si>
  <si>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</si>
  <si>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</si>
  <si>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</si>
  <si>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</si>
  <si>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</si>
  <si>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</si>
  <si>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</si>
  <si>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</si>
  <si>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</si>
  <si>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</si>
  <si>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</si>
  <si>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</si>
  <si>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</si>
  <si>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</si>
  <si>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</si>
  <si>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</si>
  <si>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</si>
  <si>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</si>
  <si>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</si>
  <si>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</si>
  <si>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</si>
  <si>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</si>
  <si>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</si>
  <si>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</si>
  <si>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</si>
  <si>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</si>
  <si>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</si>
  <si>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</si>
  <si>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</si>
  <si>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</si>
  <si>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</si>
  <si>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</si>
  <si>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</si>
  <si>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</si>
  <si>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</si>
  <si>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</si>
  <si>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</si>
  <si>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</si>
  <si>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</si>
  <si>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</si>
  <si>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</si>
  <si>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</si>
  <si>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</si>
  <si>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</si>
  <si>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</si>
  <si>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</si>
  <si>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</si>
  <si>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</si>
  <si>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</si>
  <si>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</si>
  <si>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</si>
  <si>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</si>
  <si>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</si>
  <si>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</si>
  <si>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</si>
  <si>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</si>
  <si>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</si>
  <si>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</si>
  <si>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</si>
  <si>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</si>
  <si>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</si>
  <si>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</si>
  <si>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</si>
  <si>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</si>
  <si>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</si>
  <si>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</si>
  <si>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</si>
  <si>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</si>
  <si>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</si>
  <si>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</si>
  <si>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</si>
  <si>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</si>
  <si>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</si>
  <si>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</si>
  <si>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</si>
  <si>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</si>
  <si>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</si>
  <si>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</si>
  <si>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</si>
  <si>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</si>
  <si>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</si>
  <si>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</si>
  <si>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</si>
  <si>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</si>
  <si>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</si>
  <si>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</si>
  <si>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</si>
  <si>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</si>
  <si>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</si>
  <si>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</si>
  <si>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</si>
  <si>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</si>
  <si>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</si>
  <si>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</si>
  <si>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</si>
  <si>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</si>
  <si>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</si>
  <si>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</si>
  <si>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</si>
  <si>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</si>
  <si>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</si>
  <si>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</si>
  <si>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</si>
  <si>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</si>
  <si>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</si>
  <si>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</si>
  <si>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</si>
  <si>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</si>
  <si>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</si>
  <si>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</si>
  <si>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</si>
  <si>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</si>
  <si>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</si>
  <si>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</si>
  <si>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</si>
  <si>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</si>
  <si>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</si>
  <si>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</si>
  <si>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</si>
  <si>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</si>
  <si>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</si>
  <si>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</si>
  <si>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</si>
  <si>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</si>
  <si>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</si>
  <si>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</si>
  <si>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</si>
  <si>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</si>
  <si>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</si>
  <si>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</si>
  <si>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</si>
  <si>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</si>
  <si>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</si>
  <si>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</si>
  <si>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</si>
  <si>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</si>
  <si>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</si>
  <si>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</si>
  <si>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</si>
  <si>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</si>
  <si>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</si>
  <si>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</si>
  <si>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</si>
  <si>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</si>
  <si>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</si>
  <si>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</si>
  <si>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</si>
  <si>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</si>
  <si>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</si>
  <si>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</si>
  <si>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</si>
  <si>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</si>
  <si>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</si>
  <si>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</si>
  <si>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</si>
  <si>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</si>
  <si>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</si>
  <si>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</si>
  <si>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</si>
  <si>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</si>
  <si>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</si>
  <si>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</si>
  <si>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</si>
  <si>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</si>
  <si>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</si>
  <si>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</si>
  <si>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</si>
  <si>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</si>
  <si>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</si>
  <si>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</si>
  <si>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</si>
  <si>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</si>
  <si>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</si>
  <si>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</si>
  <si>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</si>
  <si>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</si>
  <si>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</si>
  <si>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</si>
  <si>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</si>
  <si>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</si>
  <si>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</si>
  <si>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</si>
  <si>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</si>
  <si>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</si>
  <si>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</si>
  <si>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</si>
  <si>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</si>
  <si>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</si>
  <si>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</si>
  <si>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</si>
  <si>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</si>
  <si>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</si>
  <si>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</si>
  <si>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</si>
  <si>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</si>
  <si>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</si>
  <si>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</si>
  <si>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</si>
  <si>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</si>
  <si>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</si>
  <si>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</si>
  <si>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</si>
  <si>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</si>
  <si>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</si>
  <si>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</si>
  <si>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</si>
  <si>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</si>
  <si>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</si>
  <si>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</si>
  <si>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</si>
  <si>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</si>
  <si>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</si>
  <si>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</si>
  <si>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</si>
  <si>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</si>
  <si>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</si>
  <si>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</si>
  <si>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</si>
  <si>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</si>
  <si>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</si>
  <si>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</si>
  <si>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</si>
  <si>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</si>
  <si>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</si>
  <si>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</si>
  <si>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</si>
  <si>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</si>
  <si>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</si>
  <si>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</si>
  <si>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</si>
  <si>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</si>
  <si>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</si>
  <si>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</si>
  <si>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</si>
  <si>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</si>
  <si>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</si>
  <si>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</si>
  <si>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</si>
  <si>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</si>
  <si>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</si>
  <si>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</si>
  <si>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</si>
  <si>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</si>
  <si>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</si>
  <si>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</si>
  <si>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</si>
  <si>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</si>
  <si>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</si>
  <si>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</si>
  <si>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</si>
  <si>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</si>
  <si>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</si>
  <si>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</si>
  <si>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</si>
  <si>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</si>
  <si>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</si>
  <si>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</si>
  <si>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</si>
  <si>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</si>
  <si>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</si>
  <si>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</si>
  <si>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</si>
  <si>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</si>
  <si>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</si>
  <si>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</si>
  <si>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</si>
  <si>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</si>
  <si>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</si>
  <si>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</si>
  <si>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</si>
  <si>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</si>
  <si>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</si>
  <si>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</si>
  <si>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</si>
  <si>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</si>
  <si>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</si>
  <si>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</si>
  <si>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</si>
  <si>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</si>
  <si>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</si>
  <si>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</si>
  <si>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</si>
  <si>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</si>
  <si>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</si>
  <si>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</si>
  <si>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</si>
  <si>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</si>
  <si>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</si>
  <si>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</si>
  <si>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</si>
  <si>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</si>
  <si>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</si>
  <si>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</si>
  <si>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</si>
  <si>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</si>
  <si>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</si>
  <si>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</si>
  <si>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</si>
  <si>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</si>
  <si>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</si>
  <si>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</si>
  <si>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</si>
  <si>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</si>
  <si>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</si>
  <si>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</si>
  <si>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</si>
  <si>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</si>
  <si>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</si>
  <si>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</si>
  <si>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</si>
  <si>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</si>
  <si>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</si>
  <si>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</si>
  <si>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</si>
  <si>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</si>
  <si>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</si>
  <si>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</si>
  <si>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</si>
  <si>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</si>
  <si>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</si>
  <si>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</si>
  <si>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</si>
  <si>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</si>
  <si>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</si>
  <si>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</si>
  <si>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</si>
  <si>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</si>
  <si>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</si>
  <si>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</si>
  <si>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</si>
  <si>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</si>
  <si>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</si>
  <si>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</si>
  <si>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</si>
  <si>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</si>
  <si>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</si>
  <si>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</si>
  <si>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</si>
  <si>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</si>
  <si>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</si>
  <si>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</si>
  <si>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</si>
  <si>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</si>
  <si>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</si>
  <si>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</si>
  <si>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</si>
  <si>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</si>
  <si>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</si>
  <si>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</si>
  <si>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</si>
  <si>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</si>
  <si>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</si>
  <si>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</si>
  <si>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</si>
  <si>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</si>
  <si>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</si>
  <si>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</si>
  <si>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</si>
  <si>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</si>
  <si>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</si>
  <si>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</si>
  <si>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</si>
  <si>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</si>
  <si>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</si>
  <si>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</si>
  <si>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</si>
  <si>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</si>
  <si>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</si>
  <si>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</si>
  <si>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</si>
  <si>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</si>
  <si>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</si>
  <si>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</si>
  <si>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</si>
  <si>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</si>
  <si>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</si>
  <si>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</si>
  <si>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</si>
  <si>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</si>
  <si>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</si>
  <si>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</si>
  <si>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</si>
  <si>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</si>
  <si>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</si>
  <si>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</si>
  <si>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</si>
  <si>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</si>
  <si>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</si>
  <si>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</si>
  <si>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</si>
  <si>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</si>
  <si>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</si>
  <si>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</si>
  <si>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</si>
  <si>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</si>
  <si>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</si>
  <si>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</si>
  <si>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</si>
  <si>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</si>
  <si>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</si>
  <si>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</si>
  <si>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</si>
  <si>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</si>
  <si>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</si>
  <si>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</si>
  <si>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</si>
  <si>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</si>
  <si>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</si>
  <si>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</si>
  <si>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</si>
  <si>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</si>
  <si>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</si>
  <si>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</si>
  <si>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</si>
  <si>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</si>
  <si>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</si>
  <si>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</si>
  <si>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</si>
  <si>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</si>
  <si>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</si>
  <si>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</si>
  <si>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</si>
  <si>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</si>
  <si>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</si>
  <si>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</si>
  <si>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</si>
  <si>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</si>
  <si>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</si>
  <si>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</si>
  <si>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</si>
  <si>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</si>
  <si>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</si>
  <si>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</si>
  <si>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</si>
  <si>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</si>
  <si>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</si>
  <si>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</si>
  <si>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</si>
  <si>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</si>
  <si>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</si>
  <si>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</si>
  <si>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</si>
  <si>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</si>
  <si>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</si>
  <si>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</si>
  <si>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</si>
  <si>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</si>
  <si>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</si>
  <si>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</si>
  <si>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</si>
  <si>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</si>
  <si>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</si>
  <si>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</si>
  <si>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</si>
  <si>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</si>
  <si>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</si>
  <si>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</si>
  <si>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</si>
  <si>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</si>
  <si>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</si>
  <si>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</si>
  <si>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</si>
  <si>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</si>
  <si>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</si>
  <si>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</si>
  <si>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</si>
  <si>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</si>
  <si>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</si>
  <si>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</si>
  <si>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</si>
  <si>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</si>
  <si>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</si>
  <si>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</si>
  <si>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</si>
  <si>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</si>
  <si>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</si>
  <si>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</si>
  <si>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</si>
  <si>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</si>
  <si>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</si>
  <si>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</si>
  <si>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</si>
  <si>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</si>
  <si>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</si>
  <si>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</si>
  <si>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</si>
  <si>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</si>
  <si>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</si>
  <si>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</si>
  <si>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</si>
  <si>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</si>
  <si>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</si>
  <si>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</si>
  <si>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</si>
  <si>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</si>
  <si>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</si>
  <si>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</si>
  <si>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</si>
  <si>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</si>
  <si>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</si>
  <si>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</si>
  <si>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</si>
  <si>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</si>
  <si>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</si>
  <si>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</si>
  <si>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</si>
  <si>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</si>
  <si>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</si>
  <si>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</si>
  <si>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</si>
  <si>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</si>
  <si>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</si>
  <si>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</si>
  <si>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</si>
  <si>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</si>
  <si>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</si>
  <si>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</si>
  <si>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</si>
  <si>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</si>
  <si>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</si>
  <si>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</si>
  <si>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</si>
  <si>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</si>
  <si>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</si>
  <si>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</si>
  <si>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</si>
  <si>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</si>
  <si>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</si>
  <si>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</si>
  <si>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</si>
  <si>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</si>
  <si>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</si>
  <si>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</si>
  <si>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</si>
  <si>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</si>
  <si>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</si>
  <si>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</si>
  <si>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</si>
  <si>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</si>
  <si>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</si>
  <si>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</si>
  <si>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</si>
  <si>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</si>
  <si>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</si>
  <si>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</si>
  <si>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</si>
  <si>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</si>
  <si>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</si>
  <si>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</si>
  <si>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</si>
  <si>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</si>
  <si>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</si>
  <si>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</si>
  <si>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</si>
  <si>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</si>
  <si>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</si>
  <si>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</si>
  <si>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</si>
  <si>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</si>
  <si>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</si>
  <si>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</si>
  <si>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</si>
  <si>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</si>
  <si>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</si>
  <si>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</si>
  <si>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</si>
  <si>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</si>
  <si>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</si>
  <si>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</si>
  <si>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</si>
  <si>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</si>
  <si>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</si>
  <si>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</si>
  <si>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</si>
  <si>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</si>
  <si>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</si>
  <si>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</si>
  <si>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</si>
  <si>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</si>
  <si>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</si>
  <si>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</si>
  <si>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</si>
  <si>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</si>
  <si>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</si>
  <si>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</si>
  <si>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</si>
  <si>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</si>
  <si>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</si>
  <si>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</si>
  <si>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</si>
  <si>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</si>
  <si>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</si>
  <si>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</si>
  <si>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</si>
  <si>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</si>
  <si>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</si>
  <si>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</si>
  <si>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</si>
  <si>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</si>
  <si>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</si>
  <si>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</si>
  <si>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</si>
  <si>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</si>
  <si>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</si>
  <si>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</si>
  <si>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</si>
  <si>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</si>
  <si>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</si>
  <si>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</si>
  <si>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</si>
  <si>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</si>
  <si>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</si>
  <si>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</si>
  <si>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</si>
  <si>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</si>
  <si>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</si>
  <si>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</si>
  <si>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</si>
  <si>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</si>
  <si>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</si>
  <si>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</si>
  <si>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</si>
  <si>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</si>
  <si>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</si>
  <si>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</si>
  <si>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</si>
  <si>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</si>
  <si>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</si>
  <si>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</si>
  <si>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</si>
  <si>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</si>
  <si>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</si>
  <si>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</si>
  <si>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</si>
  <si>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</si>
  <si>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</si>
  <si>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</si>
  <si>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</si>
  <si>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</si>
  <si>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</si>
  <si>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</si>
  <si>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</si>
  <si>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</si>
  <si>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</si>
  <si>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</si>
  <si>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</si>
  <si>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</si>
  <si>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</si>
  <si>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</si>
  <si>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</si>
  <si>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</si>
  <si>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</si>
  <si>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</si>
  <si>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</si>
  <si>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</si>
  <si>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</si>
  <si>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</si>
  <si>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</si>
  <si>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</si>
  <si>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</si>
  <si>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</si>
  <si>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</si>
  <si>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</si>
  <si>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</si>
  <si>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</si>
  <si>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</si>
  <si>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</si>
  <si>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</si>
  <si>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</si>
  <si>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</si>
  <si>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</si>
  <si>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</si>
  <si>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</si>
  <si>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</si>
  <si>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</si>
  <si>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</si>
  <si>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</si>
  <si>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</si>
  <si>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</si>
  <si>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</si>
  <si>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</si>
  <si>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</si>
  <si>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</si>
  <si>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</si>
  <si>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</si>
  <si>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</si>
  <si>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</si>
  <si>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</si>
  <si>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</si>
  <si>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</si>
  <si>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</si>
  <si>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</si>
  <si>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</si>
  <si>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</si>
  <si>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</si>
  <si>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</si>
  <si>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</si>
  <si>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</si>
  <si>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</si>
  <si>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</si>
  <si>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</si>
  <si>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</si>
  <si>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</si>
  <si>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</si>
  <si>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</si>
  <si>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</si>
  <si>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</si>
  <si>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</si>
  <si>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</si>
  <si>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</si>
  <si>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</si>
  <si>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</si>
  <si>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</si>
  <si>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</si>
  <si>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</si>
  <si>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</si>
  <si>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</si>
  <si>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</si>
  <si>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</si>
  <si>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</si>
  <si>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</si>
  <si>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</si>
  <si>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</si>
  <si>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</si>
  <si>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</si>
  <si>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</si>
  <si>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</si>
  <si>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</si>
  <si>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</si>
  <si>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</si>
  <si>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</si>
  <si>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</si>
  <si>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</si>
  <si>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</si>
  <si>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</si>
  <si>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</si>
  <si>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</si>
  <si>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</si>
  <si>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</si>
  <si>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</si>
  <si>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</si>
  <si>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</si>
  <si>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</si>
  <si>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</si>
  <si>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</si>
  <si>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</si>
  <si>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</si>
  <si>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</si>
  <si>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</si>
  <si>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</si>
  <si>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</si>
  <si>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</si>
  <si>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</si>
  <si>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</si>
  <si>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</si>
  <si>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</si>
  <si>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</si>
  <si>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</si>
  <si>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</si>
  <si>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</si>
  <si>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</si>
  <si>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</si>
  <si>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</si>
  <si>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</si>
  <si>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</si>
  <si>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</si>
  <si>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</si>
  <si>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</si>
  <si>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</si>
  <si>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</si>
  <si>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</si>
  <si>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</si>
  <si>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</si>
  <si>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</si>
  <si>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</si>
  <si>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</si>
  <si>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</si>
  <si>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</si>
  <si>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</si>
  <si>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</si>
  <si>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</si>
  <si>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</si>
  <si>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</si>
  <si>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</si>
  <si>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</si>
  <si>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</si>
  <si>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</si>
  <si>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</si>
  <si>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</si>
  <si>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</si>
  <si>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</si>
  <si>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</si>
  <si>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</si>
  <si>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</si>
  <si>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</si>
  <si>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</si>
  <si>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</si>
  <si>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</si>
  <si>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</si>
  <si>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</si>
  <si>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</si>
  <si>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</si>
  <si>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</si>
  <si>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</si>
  <si>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</si>
  <si>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</si>
  <si>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</si>
  <si>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</si>
  <si>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</si>
  <si>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</si>
  <si>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</si>
  <si>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</si>
  <si>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</si>
  <si>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</si>
  <si>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</si>
  <si>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</si>
  <si>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</si>
  <si>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</si>
  <si>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</si>
  <si>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</si>
  <si>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</si>
  <si>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</si>
  <si>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</si>
  <si>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</si>
  <si>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</si>
  <si>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</si>
  <si>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</si>
  <si>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</si>
  <si>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</si>
  <si>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</si>
  <si>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</si>
  <si>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</si>
  <si>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</si>
  <si>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</si>
  <si>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</si>
  <si>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</si>
  <si>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</si>
  <si>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</si>
  <si>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</si>
  <si>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</si>
  <si>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</si>
  <si>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</si>
  <si>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</si>
  <si>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</si>
  <si>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</si>
  <si>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</si>
  <si>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</si>
  <si>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</si>
  <si>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</si>
  <si>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</si>
  <si>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</si>
  <si>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</si>
  <si>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</si>
  <si>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</si>
  <si>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</si>
  <si>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</si>
  <si>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</si>
  <si>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</si>
  <si>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</si>
  <si>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</si>
  <si>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</si>
  <si>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</si>
  <si>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</si>
  <si>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</si>
  <si>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</si>
  <si>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</si>
  <si>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</si>
  <si>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</si>
  <si>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</si>
  <si>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</si>
  <si>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</si>
  <si>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</si>
  <si>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</si>
  <si>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</si>
  <si>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</si>
  <si>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</si>
  <si>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</si>
  <si>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</si>
  <si>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</si>
  <si>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</si>
  <si>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</si>
  <si>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</si>
  <si>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</si>
  <si>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</si>
  <si>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</si>
  <si>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</si>
  <si>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</si>
  <si>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</si>
  <si>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</si>
  <si>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</si>
  <si>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</si>
  <si>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</si>
  <si>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</si>
  <si>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</si>
  <si>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</si>
  <si>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</si>
  <si>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</si>
  <si>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</si>
  <si>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</si>
  <si>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</si>
  <si>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</si>
  <si>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</si>
  <si>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</si>
  <si>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</si>
  <si>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</si>
  <si>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</si>
  <si>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</si>
  <si>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</si>
  <si>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</si>
  <si>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</si>
  <si>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</si>
  <si>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</si>
  <si>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</si>
  <si>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</si>
  <si>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</si>
  <si>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</si>
  <si>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</si>
  <si>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</si>
  <si>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</si>
  <si>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</si>
  <si>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</si>
  <si>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</si>
  <si>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</si>
  <si>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</si>
  <si>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</si>
  <si>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</si>
  <si>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</si>
  <si>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</si>
  <si>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</si>
  <si>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</si>
  <si>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</si>
  <si>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</si>
  <si>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</si>
  <si>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</si>
  <si>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</si>
  <si>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</si>
  <si>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</si>
  <si>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</si>
  <si>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</si>
  <si>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</si>
  <si>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</si>
  <si>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</si>
  <si>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</si>
  <si>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</si>
  <si>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</si>
  <si>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</si>
  <si>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</si>
  <si>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</si>
  <si>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</si>
  <si>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</si>
  <si>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</si>
  <si>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</si>
  <si>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</si>
  <si>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</si>
  <si>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</si>
  <si>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</si>
  <si>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</si>
  <si>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</si>
  <si>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</si>
  <si>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</si>
  <si>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</si>
  <si>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</si>
  <si>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</si>
  <si>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</si>
  <si>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</si>
  <si>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</si>
  <si>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</si>
  <si>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</si>
  <si>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</si>
  <si>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</si>
  <si>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</si>
  <si>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</si>
  <si>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</si>
  <si>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</si>
  <si>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</si>
  <si>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</si>
  <si>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</si>
  <si>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</si>
  <si>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</si>
  <si>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</si>
  <si>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</si>
  <si>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</si>
  <si>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</si>
  <si>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</si>
  <si>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</si>
  <si>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</si>
  <si>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</si>
  <si>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</si>
  <si>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</si>
  <si>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</si>
  <si>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</si>
  <si>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</si>
  <si>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</si>
  <si>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</si>
  <si>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</si>
  <si>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</si>
  <si>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</si>
  <si>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</si>
  <si>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</si>
  <si>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</si>
  <si>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</si>
  <si>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</si>
  <si>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</si>
  <si>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</si>
  <si>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</si>
  <si>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</si>
  <si>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</si>
  <si>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</si>
  <si>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</si>
  <si>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</si>
  <si>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</si>
  <si>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</si>
  <si>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</si>
  <si>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</si>
  <si>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</si>
  <si>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</si>
  <si>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</si>
  <si>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</si>
  <si>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</si>
  <si>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</si>
  <si>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</si>
  <si>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</si>
  <si>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</si>
  <si>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</si>
  <si>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</si>
  <si>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</si>
  <si>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</si>
  <si>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</si>
  <si>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</si>
  <si>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</si>
  <si>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</si>
  <si>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</si>
  <si>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</si>
  <si>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</si>
  <si>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</si>
  <si>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</si>
  <si>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</si>
  <si>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</si>
  <si>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</si>
  <si>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</si>
  <si>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</si>
  <si>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</si>
  <si>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</si>
  <si>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</si>
  <si>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</si>
  <si>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</si>
  <si>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</si>
  <si>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</si>
  <si>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</si>
  <si>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</si>
  <si>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</si>
  <si>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</si>
  <si>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</si>
  <si>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</si>
  <si>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</si>
  <si>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</si>
  <si>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</si>
  <si>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</si>
  <si>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</si>
  <si>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</si>
  <si>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</si>
  <si>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</si>
  <si>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</si>
  <si>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</si>
  <si>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</si>
  <si>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</si>
  <si>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</si>
  <si>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</si>
  <si>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</si>
  <si>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</si>
  <si>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</si>
  <si>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</si>
  <si>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</si>
  <si>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</si>
  <si>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</si>
  <si>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</si>
  <si>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</si>
  <si>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</si>
  <si>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</si>
  <si>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</si>
  <si>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</si>
  <si>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</si>
  <si>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</si>
  <si>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</si>
  <si>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</si>
  <si>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</si>
  <si>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</si>
  <si>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</si>
  <si>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</si>
  <si>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</si>
  <si>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</si>
  <si>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</si>
  <si>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</si>
  <si>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</si>
  <si>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</si>
  <si>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</si>
  <si>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</si>
  <si>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</si>
  <si>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</si>
  <si>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</si>
  <si>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</si>
  <si>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</si>
  <si>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</si>
  <si>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</si>
  <si>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</si>
  <si>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</si>
  <si>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</si>
  <si>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</si>
  <si>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</si>
  <si>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</si>
  <si>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</si>
  <si>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</si>
  <si>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</si>
  <si>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</si>
  <si>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</si>
  <si>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</si>
  <si>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</si>
  <si>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</si>
  <si>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</si>
  <si>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</si>
  <si>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</si>
  <si>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</si>
  <si>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</si>
  <si>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</si>
  <si>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</si>
  <si>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</si>
  <si>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</si>
  <si>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</si>
  <si>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</si>
  <si>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</si>
  <si>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</si>
  <si>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</si>
  <si>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</si>
  <si>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</si>
  <si>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</si>
  <si>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</si>
  <si>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</si>
  <si>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</si>
  <si>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</si>
  <si>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</si>
  <si>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</si>
  <si>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</si>
  <si>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</si>
  <si>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</si>
  <si>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</si>
  <si>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</si>
  <si>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</si>
  <si>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</si>
  <si>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</si>
  <si>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</si>
  <si>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</si>
  <si>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</si>
  <si>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</si>
  <si>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</si>
  <si>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</si>
  <si>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</si>
  <si>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</si>
  <si>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</si>
  <si>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</si>
  <si>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</si>
  <si>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</si>
  <si>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</si>
  <si>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</si>
  <si>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</si>
  <si>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</si>
  <si>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</si>
  <si>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</si>
  <si>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</si>
  <si>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</si>
  <si>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</si>
  <si>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</si>
  <si>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</si>
  <si>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</si>
  <si>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</si>
  <si>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</si>
  <si>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</si>
  <si>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</si>
  <si>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</si>
  <si>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</si>
  <si>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</si>
  <si>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</si>
  <si>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</si>
  <si>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</si>
  <si>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</si>
  <si>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</si>
  <si>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</si>
  <si>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</si>
  <si>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</si>
  <si>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</si>
  <si>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</si>
  <si>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</si>
  <si>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</si>
  <si>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</si>
  <si>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</si>
  <si>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</si>
  <si>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</si>
  <si>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</si>
  <si>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</si>
  <si>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</si>
  <si>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</si>
  <si>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</si>
  <si>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</si>
  <si>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</si>
  <si>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</si>
  <si>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</si>
  <si>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</si>
  <si>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</si>
  <si>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</si>
  <si>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</si>
  <si>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</si>
  <si>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</si>
  <si>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</si>
  <si>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</si>
  <si>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</si>
  <si>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</si>
  <si>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</si>
  <si>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</si>
  <si>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</si>
  <si>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</si>
  <si>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</si>
  <si>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</si>
  <si>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</si>
  <si>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</si>
  <si>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</si>
  <si>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</si>
  <si>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</si>
  <si>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</si>
  <si>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</si>
  <si>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</si>
  <si>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</si>
  <si>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</si>
  <si>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</si>
  <si>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</si>
  <si>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</si>
  <si>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</si>
  <si>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</si>
  <si>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</si>
  <si>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</si>
  <si>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</si>
  <si>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</si>
  <si>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</si>
  <si>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</si>
  <si>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</si>
  <si>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</si>
  <si>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</si>
  <si>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</si>
  <si>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</si>
  <si>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</si>
  <si>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</si>
  <si>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</si>
  <si>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</si>
  <si>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</si>
  <si>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</si>
  <si>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</si>
  <si>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</si>
  <si>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</si>
  <si>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</si>
  <si>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</si>
  <si>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</si>
  <si>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</si>
  <si>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</si>
  <si>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</si>
  <si>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</si>
  <si>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</si>
  <si>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</si>
  <si>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</si>
  <si>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</si>
  <si>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</si>
  <si>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</si>
  <si>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</si>
  <si>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</si>
  <si>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</si>
  <si>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</si>
  <si>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</si>
  <si>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</si>
  <si>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</si>
  <si>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</si>
  <si>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</si>
  <si>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</si>
  <si>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</si>
  <si>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</si>
  <si>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</si>
  <si>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</si>
  <si>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</si>
  <si>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</si>
  <si>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</si>
  <si>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</si>
  <si>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</si>
  <si>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</si>
  <si>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</si>
  <si>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</si>
  <si>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</si>
  <si>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</si>
  <si>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</si>
  <si>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</si>
  <si>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</si>
  <si>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</si>
  <si>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</si>
  <si>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</si>
  <si>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</si>
  <si>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</si>
  <si>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</si>
  <si>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</si>
  <si>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</si>
  <si>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</si>
  <si>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</si>
  <si>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</si>
  <si>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</si>
  <si>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</si>
  <si>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</si>
  <si>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</si>
  <si>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</si>
  <si>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</si>
  <si>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</si>
  <si>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</si>
  <si>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</si>
  <si>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</si>
  <si>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</si>
  <si>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</si>
  <si>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</si>
  <si>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</si>
  <si>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</si>
  <si>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</si>
  <si>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</si>
  <si>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</si>
  <si>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</si>
  <si>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</si>
  <si>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</si>
  <si>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</si>
  <si>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</si>
  <si>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</si>
  <si>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</si>
  <si>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</si>
  <si>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</si>
  <si>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</si>
  <si>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</si>
  <si>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</si>
  <si>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</si>
  <si>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</si>
  <si>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</si>
  <si>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</si>
  <si>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</si>
  <si>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</si>
  <si>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</si>
  <si>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</si>
  <si>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</si>
  <si>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</si>
  <si>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</si>
  <si>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</si>
  <si>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</si>
  <si>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</si>
  <si>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</si>
  <si>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</si>
  <si>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</si>
  <si>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</si>
  <si>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</si>
  <si>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</si>
  <si>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</si>
  <si>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</si>
  <si>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</si>
  <si>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</si>
  <si>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</si>
  <si>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</si>
  <si>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</si>
  <si>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</si>
  <si>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</si>
  <si>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</si>
  <si>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</si>
  <si>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</si>
  <si>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</si>
  <si>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</si>
  <si>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</si>
  <si>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</si>
  <si>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</si>
  <si>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</si>
  <si>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</si>
  <si>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</si>
  <si>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</si>
  <si>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</si>
  <si>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</si>
  <si>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</si>
  <si>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</si>
  <si>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</si>
  <si>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</si>
  <si>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</si>
  <si>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</si>
  <si>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</si>
  <si>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</si>
  <si>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</si>
  <si>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</si>
  <si>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</si>
  <si>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</si>
  <si>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</si>
  <si>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</si>
  <si>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</si>
  <si>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</si>
  <si>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</si>
  <si>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</si>
  <si>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</si>
  <si>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</si>
  <si>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</si>
  <si>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</si>
  <si>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</si>
  <si>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</si>
  <si>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</si>
  <si>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</si>
  <si>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</si>
  <si>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</si>
  <si>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</si>
  <si>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</si>
  <si>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</si>
  <si>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</si>
  <si>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</si>
  <si>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</si>
  <si>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</si>
  <si>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</si>
  <si>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</si>
  <si>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</si>
  <si>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</si>
  <si>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</si>
  <si>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</si>
  <si>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</si>
  <si>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</si>
  <si>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</si>
  <si>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</si>
  <si>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</si>
  <si>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</si>
  <si>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</si>
  <si>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</si>
  <si>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</si>
  <si>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</si>
  <si>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</si>
  <si>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</si>
  <si>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</si>
  <si>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</si>
  <si>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</si>
  <si>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</si>
  <si>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</si>
  <si>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</si>
  <si>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</si>
  <si>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</si>
  <si>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</si>
  <si>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</si>
  <si>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</si>
  <si>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</si>
  <si>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</si>
  <si>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</si>
  <si>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</si>
  <si>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</si>
  <si>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</si>
  <si>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</si>
  <si>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</si>
  <si>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</si>
  <si>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</si>
  <si>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</si>
  <si>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</si>
  <si>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</si>
  <si>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</si>
  <si>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</si>
  <si>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</si>
  <si>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</si>
  <si>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</si>
  <si>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</si>
  <si>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</si>
  <si>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</si>
  <si>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</si>
  <si>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</si>
  <si>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</si>
  <si>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</si>
  <si>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</si>
  <si>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</si>
  <si>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</si>
  <si>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</si>
  <si>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</si>
  <si>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</si>
  <si>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</si>
  <si>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</si>
  <si>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</si>
  <si>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</si>
  <si>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</si>
  <si>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</si>
  <si>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</si>
  <si>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</si>
  <si>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</si>
  <si>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</si>
  <si>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</si>
  <si>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</si>
  <si>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</si>
  <si>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</si>
  <si>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</si>
  <si>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</si>
  <si>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</si>
  <si>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</si>
  <si>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</si>
  <si>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</si>
  <si>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</si>
  <si>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</si>
  <si>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</si>
  <si>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</si>
  <si>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</si>
  <si>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</si>
  <si>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</si>
  <si>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</si>
  <si>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</si>
  <si>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</si>
  <si>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</si>
  <si>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</si>
  <si>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</si>
  <si>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</si>
  <si>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</si>
  <si>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</si>
  <si>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</si>
  <si>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</si>
  <si>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</si>
  <si>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</si>
  <si>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</si>
  <si>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</si>
  <si>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</si>
  <si>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</si>
  <si>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</si>
  <si>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</si>
  <si>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</si>
  <si>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</si>
  <si>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</si>
  <si>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</si>
  <si>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</si>
  <si>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</si>
  <si>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</si>
  <si>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</si>
  <si>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</si>
  <si>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</si>
  <si>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</si>
  <si>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</si>
  <si>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</si>
  <si>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</si>
  <si>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</si>
  <si>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</si>
  <si>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</si>
  <si>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</si>
  <si>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</si>
  <si>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</si>
  <si>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</si>
  <si>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</si>
  <si>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</si>
  <si>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</si>
  <si>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</si>
  <si>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</si>
  <si>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</si>
  <si>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</si>
  <si>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</si>
  <si>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</si>
  <si>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</si>
  <si>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</si>
  <si>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</si>
  <si>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</si>
  <si>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</si>
  <si>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</si>
  <si>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</si>
  <si>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</si>
  <si>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</si>
  <si>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</si>
  <si>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</si>
  <si>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</si>
  <si>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</si>
  <si>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</si>
  <si>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</si>
  <si>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</si>
  <si>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</si>
  <si>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</si>
  <si>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</si>
  <si>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</si>
  <si>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</si>
  <si>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</si>
  <si>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</si>
  <si>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</si>
  <si>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</si>
  <si>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</si>
  <si>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</si>
  <si>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</si>
  <si>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</si>
  <si>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</si>
  <si>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</si>
  <si>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</si>
  <si>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</si>
  <si>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</si>
  <si>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</si>
  <si>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</si>
  <si>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</si>
  <si>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</si>
  <si>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</si>
  <si>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</si>
  <si>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</si>
  <si>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</si>
  <si>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</si>
  <si>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</si>
  <si>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</si>
  <si>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</si>
  <si>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</si>
  <si>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</si>
  <si>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</si>
  <si>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</si>
  <si>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</si>
  <si>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</si>
  <si>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</si>
  <si>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</si>
  <si>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</si>
  <si>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</si>
  <si>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</si>
  <si>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</si>
  <si>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</si>
  <si>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</si>
  <si>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</si>
  <si>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</si>
  <si>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</si>
  <si>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</si>
  <si>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</si>
  <si>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</si>
  <si>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</si>
  <si>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</si>
  <si>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</si>
  <si>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</si>
  <si>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</si>
  <si>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</si>
  <si>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</si>
  <si>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</si>
  <si>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</si>
  <si>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</si>
  <si>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</si>
  <si>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</si>
  <si>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</si>
  <si>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</si>
  <si>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</si>
  <si>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</si>
  <si>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</si>
  <si>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</si>
  <si>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</si>
  <si>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</si>
  <si>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</si>
  <si>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</si>
  <si>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</si>
  <si>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</si>
  <si>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</si>
  <si>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</si>
  <si>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</si>
  <si>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</si>
  <si>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</si>
  <si>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</si>
  <si>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</si>
  <si>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</si>
  <si>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</si>
  <si>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</si>
  <si>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</si>
  <si>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</si>
  <si>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</si>
  <si>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</si>
  <si>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</si>
  <si>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</si>
  <si>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</si>
  <si>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</si>
  <si>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</si>
  <si>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</si>
  <si>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</si>
  <si>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</si>
  <si>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</si>
  <si>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</si>
  <si>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</si>
  <si>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</si>
  <si>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</si>
  <si>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</si>
  <si>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</si>
  <si>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</si>
  <si>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</si>
  <si>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</si>
  <si>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</si>
  <si>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</si>
  <si>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</si>
  <si>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</si>
  <si>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</si>
  <si>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</si>
  <si>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</si>
  <si>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</si>
  <si>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</si>
  <si>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</si>
  <si>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</si>
  <si>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</si>
  <si>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</si>
  <si>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</si>
  <si>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</si>
  <si>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</si>
  <si>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</si>
  <si>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</si>
  <si>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</si>
  <si>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</si>
  <si>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</si>
  <si>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</si>
  <si>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</si>
  <si>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</si>
  <si>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</si>
  <si>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</si>
  <si>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</si>
  <si>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</si>
  <si>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</si>
  <si>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</si>
  <si>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</si>
  <si>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</si>
  <si>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</si>
  <si>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</si>
  <si>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</si>
  <si>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</si>
  <si>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</si>
  <si>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</si>
  <si>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</si>
  <si>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</si>
  <si>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</si>
  <si>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</si>
  <si>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</si>
  <si>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</si>
  <si>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</si>
  <si>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</si>
  <si>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</si>
  <si>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</si>
  <si>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</si>
  <si>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</si>
  <si>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</si>
  <si>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</si>
  <si>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</si>
  <si>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</si>
  <si>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</si>
  <si>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</si>
  <si>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</si>
  <si>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</si>
  <si>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</si>
  <si>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</si>
  <si>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</si>
  <si>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</si>
  <si>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</si>
  <si>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</si>
  <si>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</si>
  <si>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</si>
  <si>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</si>
  <si>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</si>
  <si>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</si>
  <si>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</si>
  <si>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</si>
  <si>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</si>
  <si>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</si>
  <si>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</si>
  <si>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</si>
  <si>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</si>
  <si>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</si>
  <si>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</si>
  <si>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</si>
  <si>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</si>
  <si>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</si>
  <si>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</si>
  <si>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</si>
  <si>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</si>
  <si>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</si>
  <si>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</si>
  <si>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</si>
  <si>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</si>
  <si>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</si>
  <si>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</si>
  <si>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</si>
  <si>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</si>
  <si>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</si>
  <si>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</si>
  <si>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</si>
  <si>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</si>
  <si>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</si>
  <si>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</si>
  <si>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</si>
  <si>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</si>
  <si>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</si>
  <si>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</si>
  <si>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</si>
  <si>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</si>
  <si>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</si>
  <si>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</si>
  <si>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</si>
  <si>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</si>
  <si>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</si>
  <si>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</si>
  <si>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</si>
  <si>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</si>
  <si>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</si>
  <si>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</si>
  <si>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</si>
  <si>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</si>
  <si>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</si>
  <si>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</si>
  <si>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</si>
  <si>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</si>
  <si>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</si>
  <si>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</si>
  <si>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</si>
  <si>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</si>
  <si>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</si>
  <si>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</si>
  <si>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</si>
  <si>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</si>
  <si>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</si>
  <si>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</si>
  <si>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</si>
  <si>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</si>
  <si>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</si>
  <si>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</si>
  <si>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</si>
  <si>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</si>
  <si>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</si>
  <si>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</si>
  <si>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</si>
  <si>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</si>
  <si>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</si>
  <si>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</si>
  <si>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</si>
  <si>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</si>
  <si>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</si>
  <si>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</si>
  <si>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</si>
  <si>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</si>
  <si>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</si>
  <si>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</si>
  <si>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</si>
  <si>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</si>
  <si>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</si>
  <si>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</si>
  <si>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</si>
  <si>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</si>
  <si>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</si>
  <si>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</si>
  <si>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</si>
  <si>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</si>
  <si>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</si>
  <si>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</si>
  <si>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</si>
  <si>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</si>
  <si>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</si>
  <si>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</si>
  <si>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</si>
  <si>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</si>
  <si>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</si>
  <si>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</si>
  <si>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</si>
  <si>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</si>
  <si>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</si>
  <si>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</si>
  <si>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</si>
  <si>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</si>
  <si>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</si>
  <si>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</si>
  <si>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</si>
  <si>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</si>
  <si>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</si>
  <si>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</si>
  <si>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</si>
  <si>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</si>
  <si>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</si>
  <si>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</si>
  <si>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</si>
  <si>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</si>
  <si>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</si>
  <si>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</si>
  <si>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</si>
  <si>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</si>
  <si>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</si>
  <si>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</si>
  <si>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</si>
  <si>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</si>
  <si>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</si>
  <si>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</si>
  <si>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</si>
  <si>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</si>
  <si>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</si>
  <si>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</si>
  <si>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</si>
  <si>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</si>
  <si>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</si>
  <si>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</si>
  <si>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</si>
  <si>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</si>
  <si>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</si>
  <si>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</si>
  <si>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</si>
  <si>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</si>
  <si>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</si>
  <si>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</si>
  <si>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</si>
  <si>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</si>
  <si>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</si>
  <si>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</si>
  <si>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</si>
  <si>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</si>
  <si>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</si>
  <si>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</si>
  <si>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</si>
  <si>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</si>
  <si>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</si>
  <si>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</si>
  <si>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</si>
  <si>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</si>
  <si>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</si>
  <si>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</si>
  <si>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</si>
  <si>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</si>
  <si>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</si>
  <si>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</si>
  <si>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</si>
  <si>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</si>
  <si>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</si>
  <si>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</si>
  <si>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</si>
  <si>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</si>
  <si>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</si>
  <si>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</si>
  <si>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</si>
  <si>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</si>
  <si>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</si>
  <si>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</si>
  <si>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</si>
  <si>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</si>
  <si>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</si>
  <si>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</si>
  <si>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</si>
  <si>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</si>
  <si>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</si>
  <si>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</si>
  <si>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</si>
  <si>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</si>
  <si>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</si>
  <si>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</si>
  <si>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</si>
  <si>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</si>
  <si>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</si>
  <si>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</si>
  <si>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</si>
  <si>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</si>
  <si>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</si>
  <si>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</si>
  <si>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</si>
  <si>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</si>
  <si>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</si>
  <si>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</si>
  <si>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</si>
  <si>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</si>
  <si>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</si>
  <si>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</si>
  <si>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</si>
  <si>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</si>
  <si>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</si>
  <si>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</si>
  <si>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</si>
  <si>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</si>
  <si>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</si>
  <si>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</si>
  <si>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</si>
  <si>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</si>
  <si>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</si>
  <si>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</si>
  <si>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</si>
  <si>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</si>
  <si>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</si>
  <si>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</si>
  <si>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</si>
  <si>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</si>
  <si>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</si>
  <si>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</si>
  <si>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</si>
  <si>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</si>
  <si>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</si>
  <si>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</si>
  <si>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</si>
  <si>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</si>
  <si>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</si>
  <si>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</si>
  <si>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</si>
  <si>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</si>
  <si>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</si>
  <si>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</si>
  <si>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</si>
  <si>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</si>
  <si>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</si>
  <si>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</si>
  <si>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</si>
  <si>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</si>
  <si>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</si>
  <si>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</si>
  <si>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</si>
  <si>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</si>
  <si>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</si>
  <si>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</si>
  <si>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</si>
  <si>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</si>
  <si>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</si>
  <si>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</si>
  <si>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</si>
  <si>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</si>
  <si>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</si>
  <si>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</si>
  <si>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</si>
  <si>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</si>
  <si>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</si>
  <si>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</si>
  <si>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</si>
  <si>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</si>
  <si>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</si>
  <si>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</si>
  <si>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</si>
  <si>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</si>
  <si>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</si>
  <si>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</si>
  <si>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</si>
  <si>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</si>
  <si>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</si>
  <si>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</si>
  <si>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</si>
  <si>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</si>
  <si>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</si>
  <si>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</si>
  <si>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</si>
  <si>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</si>
  <si>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</si>
  <si>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</si>
  <si>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</si>
  <si>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</si>
  <si>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</si>
  <si>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</si>
  <si>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</si>
  <si>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</si>
  <si>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</si>
  <si>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</si>
  <si>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</si>
  <si>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</si>
  <si>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</si>
  <si>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</si>
  <si>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</si>
  <si>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</si>
  <si>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</si>
  <si>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</si>
  <si>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</si>
  <si>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</si>
  <si>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</si>
  <si>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</si>
  <si>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</si>
  <si>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</si>
  <si>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</si>
  <si>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</si>
  <si>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</si>
  <si>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</si>
  <si>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</si>
  <si>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</si>
  <si>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</si>
  <si>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</si>
  <si>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</si>
  <si>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</si>
  <si>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</si>
  <si>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</si>
  <si>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</si>
  <si>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</si>
  <si>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</si>
  <si>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</si>
  <si>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</si>
  <si>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</si>
  <si>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</si>
  <si>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</si>
  <si>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</si>
  <si>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</si>
  <si>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</si>
  <si>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</si>
  <si>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</si>
  <si>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</si>
  <si>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</si>
  <si>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</si>
  <si>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</si>
  <si>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</si>
  <si>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</si>
  <si>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</si>
  <si>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</si>
  <si>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</si>
  <si>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</si>
  <si>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</si>
  <si>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</si>
  <si>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</si>
  <si>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</si>
  <si>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</si>
  <si>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</si>
  <si>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</si>
  <si>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</si>
  <si>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</si>
  <si>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</si>
  <si>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</si>
  <si>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</si>
  <si>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</si>
  <si>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</si>
  <si>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</si>
  <si>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</si>
  <si>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</si>
  <si>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</si>
  <si>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</si>
  <si>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</si>
  <si>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</si>
  <si>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</si>
  <si>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</si>
  <si>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</si>
  <si>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</si>
  <si>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</si>
  <si>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</si>
  <si>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</si>
  <si>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</si>
  <si>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</si>
  <si>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</si>
  <si>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</si>
  <si>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</si>
  <si>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</si>
  <si>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</si>
  <si>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</si>
  <si>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</si>
  <si>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</si>
  <si>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</si>
  <si>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</si>
  <si>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</si>
  <si>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</si>
  <si>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</si>
  <si>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</si>
  <si>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</si>
  <si>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</si>
  <si>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</si>
  <si>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</si>
  <si>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</si>
  <si>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</si>
  <si>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</si>
  <si>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</si>
  <si>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</si>
  <si>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</si>
  <si>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</si>
  <si>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</si>
  <si>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</si>
  <si>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</si>
  <si>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</si>
  <si>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</si>
  <si>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</si>
  <si>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</si>
  <si>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</si>
  <si>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</si>
  <si>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</si>
  <si>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</si>
  <si>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</si>
  <si>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</si>
  <si>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</si>
  <si>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</si>
  <si>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</si>
  <si>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</si>
  <si>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</si>
  <si>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</si>
  <si>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</si>
  <si>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</si>
  <si>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</si>
  <si>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</si>
  <si>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</si>
  <si>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</si>
  <si>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</si>
  <si>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</si>
  <si>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</si>
  <si>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</si>
  <si>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</si>
  <si>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</si>
  <si>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</si>
  <si>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</si>
  <si>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</si>
  <si>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</si>
  <si>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</si>
  <si>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</si>
  <si>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</si>
  <si>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</si>
  <si>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</si>
  <si>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</si>
  <si>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</si>
  <si>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</si>
  <si>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</si>
  <si>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</si>
  <si>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</si>
  <si>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</si>
  <si>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</si>
  <si>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</si>
  <si>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</si>
  <si>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</si>
  <si>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</si>
  <si>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</si>
  <si>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</si>
  <si>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</si>
  <si>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</si>
  <si>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</si>
  <si>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</si>
  <si>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</si>
  <si>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</si>
  <si>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</si>
  <si>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</si>
  <si>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</si>
  <si>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</si>
  <si>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</si>
  <si>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</si>
  <si>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</si>
  <si>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</si>
  <si>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</si>
  <si>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</si>
  <si>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</si>
  <si>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</si>
  <si>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</si>
  <si>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</si>
  <si>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</si>
  <si>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</si>
  <si>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</si>
  <si>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</si>
  <si>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</si>
  <si>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</si>
  <si>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</si>
  <si>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</si>
  <si>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</si>
  <si>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</si>
  <si>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</si>
  <si>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</si>
  <si>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</si>
  <si>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</si>
  <si>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</si>
  <si>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</si>
  <si>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</si>
  <si>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</si>
  <si>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</si>
  <si>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</si>
  <si>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</si>
  <si>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</si>
  <si>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</si>
  <si>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</si>
  <si>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</si>
  <si>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</si>
  <si>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</si>
  <si>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</si>
  <si>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</si>
  <si>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</si>
  <si>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</si>
  <si>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</si>
  <si>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</si>
  <si>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</si>
  <si>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</si>
  <si>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</si>
  <si>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</si>
  <si>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</si>
  <si>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</si>
  <si>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</si>
  <si>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</si>
  <si>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</si>
  <si>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</si>
  <si>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</si>
  <si>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</si>
  <si>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</si>
  <si>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</si>
  <si>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</si>
  <si>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</si>
  <si>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</si>
  <si>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</si>
  <si>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</si>
  <si>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</si>
  <si>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</si>
  <si>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</si>
  <si>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</si>
  <si>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</si>
  <si>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</si>
  <si>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</si>
  <si>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</si>
  <si>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</si>
  <si>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</si>
  <si>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</si>
  <si>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</si>
  <si>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</si>
  <si>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</si>
  <si>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</si>
  <si>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</si>
  <si>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</si>
  <si>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</si>
  <si>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</si>
  <si>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</si>
  <si>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</si>
  <si>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</si>
  <si>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</si>
  <si>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</si>
  <si>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</si>
  <si>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</si>
  <si>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</si>
  <si>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</si>
  <si>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</si>
  <si>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</si>
  <si>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</si>
  <si>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</si>
  <si>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</si>
  <si>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</si>
  <si>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</si>
  <si>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</si>
  <si>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</si>
  <si>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</si>
  <si>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</si>
  <si>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</si>
  <si>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</si>
  <si>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</si>
  <si>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</si>
  <si>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</si>
  <si>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</si>
  <si>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</si>
  <si>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</si>
  <si>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</si>
  <si>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</si>
  <si>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</si>
  <si>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</si>
  <si>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</si>
  <si>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</si>
  <si>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</si>
  <si>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</si>
  <si>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</si>
  <si>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</si>
  <si>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</si>
  <si>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</si>
  <si>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</si>
  <si>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</si>
  <si>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</si>
  <si>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</si>
  <si>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</si>
  <si>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</si>
  <si>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</si>
  <si>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</si>
  <si>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</si>
  <si>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</si>
  <si>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</si>
  <si>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</si>
  <si>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</si>
  <si>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</si>
  <si>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</si>
  <si>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</si>
  <si>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</si>
  <si>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</si>
  <si>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</si>
  <si>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</si>
  <si>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</si>
  <si>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</si>
  <si>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</si>
  <si>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</si>
  <si>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</si>
  <si>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</si>
  <si>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</si>
  <si>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</si>
  <si>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</si>
  <si>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</si>
  <si>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</si>
  <si>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</si>
  <si>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</si>
  <si>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</si>
  <si>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</si>
  <si>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</si>
  <si>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</si>
  <si>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</si>
  <si>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</si>
  <si>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</si>
  <si>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</si>
  <si>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</si>
  <si>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</si>
  <si>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</si>
  <si>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</si>
  <si>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</si>
  <si>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</si>
  <si>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</si>
  <si>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</si>
  <si>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</si>
  <si>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</si>
  <si>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</si>
  <si>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</si>
  <si>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</si>
  <si>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</si>
  <si>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</si>
  <si>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</si>
  <si>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</si>
  <si>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</si>
  <si>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</si>
  <si>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</si>
  <si>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</si>
  <si>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</si>
  <si>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</si>
  <si>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</si>
  <si>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</si>
  <si>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</si>
  <si>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</si>
  <si>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</si>
  <si>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</si>
  <si>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</si>
  <si>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</si>
  <si>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</si>
  <si>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</si>
  <si>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</si>
  <si>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</si>
  <si>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</si>
  <si>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</si>
  <si>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</si>
  <si>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</si>
  <si>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</si>
  <si>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</si>
  <si>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</si>
  <si>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</si>
  <si>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</si>
  <si>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</si>
  <si>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</si>
  <si>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</si>
  <si>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</si>
  <si>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</si>
  <si>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</si>
  <si>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</si>
  <si>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</si>
  <si>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</si>
  <si>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</si>
  <si>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</si>
  <si>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</si>
  <si>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</si>
  <si>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</si>
  <si>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</si>
  <si>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</si>
  <si>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</si>
  <si>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</si>
  <si>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</si>
  <si>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</si>
  <si>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</si>
  <si>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</si>
  <si>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</si>
  <si>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</si>
  <si>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</si>
  <si>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</si>
  <si>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</si>
  <si>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</si>
  <si>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</si>
  <si>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</si>
  <si>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</si>
  <si>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</si>
  <si>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</si>
  <si>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</si>
  <si>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</si>
  <si>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</si>
  <si>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</si>
  <si>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</si>
  <si>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</si>
  <si>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</si>
  <si>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</si>
  <si>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</si>
  <si>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</si>
  <si>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</si>
  <si>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</si>
  <si>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</si>
  <si>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</si>
  <si>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</si>
  <si>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</si>
  <si>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</si>
  <si>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</si>
  <si>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</si>
  <si>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</si>
  <si>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</si>
  <si>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</si>
  <si>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</si>
  <si>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</si>
  <si>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</si>
  <si>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</si>
  <si>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</si>
  <si>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</si>
  <si>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</si>
  <si>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</si>
  <si>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</si>
  <si>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</si>
  <si>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</si>
  <si>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</si>
  <si>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</si>
  <si>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</si>
  <si>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</si>
  <si>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</si>
  <si>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</si>
  <si>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</si>
  <si>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</si>
  <si>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</si>
  <si>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</si>
  <si>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</si>
  <si>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</si>
  <si>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</si>
  <si>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</si>
  <si>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</si>
  <si>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</si>
  <si>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</si>
  <si>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</si>
  <si>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</si>
  <si>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</si>
  <si>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</si>
  <si>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</si>
  <si>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</si>
  <si>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</si>
  <si>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</si>
  <si>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</si>
  <si>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</si>
  <si>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</si>
  <si>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</si>
  <si>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</si>
  <si>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</si>
  <si>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</si>
  <si>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</si>
  <si>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</si>
  <si>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</si>
  <si>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</si>
  <si>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</si>
  <si>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</si>
  <si>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</si>
  <si>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</si>
  <si>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</si>
  <si>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</si>
  <si>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</si>
  <si>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</si>
  <si>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</si>
  <si>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</si>
  <si>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</si>
  <si>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</si>
  <si>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</si>
  <si>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</si>
  <si>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</si>
  <si>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</si>
  <si>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</si>
  <si>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</si>
  <si>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</si>
  <si>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</si>
  <si>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</si>
  <si>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</si>
  <si>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</si>
  <si>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</si>
  <si>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</si>
  <si>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</si>
  <si>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</si>
  <si>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</si>
  <si>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</si>
  <si>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</si>
  <si>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</si>
  <si>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</si>
  <si>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</si>
  <si>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</si>
  <si>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</si>
  <si>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</si>
  <si>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</si>
  <si>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</si>
  <si>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</si>
  <si>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</si>
  <si>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</si>
  <si>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</si>
  <si>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</si>
  <si>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</si>
  <si>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</si>
  <si>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</si>
  <si>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</si>
  <si>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</si>
  <si>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</si>
  <si>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</si>
  <si>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</si>
  <si>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</si>
  <si>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</si>
  <si>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</si>
  <si>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</si>
  <si>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</si>
  <si>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</si>
  <si>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</si>
  <si>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</si>
  <si>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</si>
  <si>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</si>
  <si>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</si>
  <si>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</si>
  <si>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</si>
  <si>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</si>
  <si>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</si>
  <si>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</si>
  <si>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</si>
  <si>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</si>
  <si>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</si>
  <si>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</si>
  <si>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</si>
  <si>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</si>
  <si>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</si>
  <si>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</si>
  <si>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</si>
  <si>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</si>
  <si>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</si>
  <si>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</si>
  <si>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</si>
  <si>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</si>
  <si>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</si>
  <si>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</si>
  <si>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</si>
  <si>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</si>
  <si>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</si>
  <si>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</si>
  <si>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</si>
  <si>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</si>
  <si>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</si>
  <si>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</si>
  <si>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</si>
  <si>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</si>
  <si>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</si>
  <si>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</si>
  <si>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</si>
  <si>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</si>
  <si>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</si>
  <si>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</si>
  <si>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</si>
  <si>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</si>
  <si>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</si>
  <si>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</si>
  <si>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</si>
  <si>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</si>
  <si>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</si>
  <si>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</si>
  <si>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</si>
  <si>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</si>
  <si>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</si>
  <si>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</si>
  <si>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</si>
  <si>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</si>
  <si>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</si>
  <si>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</si>
  <si>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</si>
  <si>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</si>
  <si>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</si>
  <si>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</si>
  <si>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</si>
  <si>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</si>
  <si>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</si>
  <si>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</si>
  <si>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</si>
  <si>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</si>
  <si>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</si>
  <si>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</si>
  <si>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</si>
  <si>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</si>
  <si>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</si>
  <si>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</si>
  <si>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</si>
  <si>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</si>
  <si>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</si>
  <si>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</si>
  <si>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</si>
  <si>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</si>
  <si>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</si>
  <si>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</si>
  <si>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</si>
  <si>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</si>
  <si>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</si>
  <si>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</si>
  <si>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</si>
  <si>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</si>
  <si>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</si>
  <si>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</si>
  <si>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</si>
  <si>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</si>
  <si>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</si>
  <si>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</si>
  <si>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</si>
  <si>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</si>
  <si>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</si>
  <si>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</si>
  <si>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</si>
  <si>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</si>
  <si>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</si>
  <si>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</si>
  <si>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</si>
  <si>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</si>
  <si>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</si>
  <si>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</si>
  <si>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</si>
  <si>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</si>
  <si>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</si>
  <si>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</si>
  <si>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</si>
  <si>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</si>
  <si>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</si>
  <si>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</si>
  <si>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</si>
  <si>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</si>
  <si>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</si>
  <si>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</si>
  <si>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</si>
  <si>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</si>
  <si>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</si>
  <si>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</si>
  <si>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</si>
  <si>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</si>
  <si>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</si>
  <si>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</si>
  <si>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</si>
  <si>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</si>
  <si>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</si>
  <si>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</si>
  <si>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</si>
  <si>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</si>
  <si>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</si>
  <si>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</si>
  <si>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</si>
  <si>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</si>
  <si>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</si>
  <si>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</si>
  <si>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</si>
  <si>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</si>
  <si>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</si>
  <si>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</si>
  <si>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</si>
  <si>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</si>
  <si>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</si>
  <si>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</si>
  <si>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</si>
  <si>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</si>
  <si>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</si>
  <si>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</si>
  <si>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</si>
  <si>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</si>
  <si>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</si>
  <si>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</si>
  <si>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</si>
  <si>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</si>
  <si>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</si>
  <si>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</si>
  <si>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</si>
  <si>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</si>
  <si>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</si>
  <si>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</si>
  <si>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</si>
  <si>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</si>
  <si>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</si>
  <si>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</si>
  <si>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</si>
  <si>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</si>
  <si>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</si>
  <si>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</si>
  <si>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</si>
  <si>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</si>
  <si>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</si>
  <si>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</si>
  <si>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</si>
  <si>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</si>
  <si>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</si>
  <si>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</si>
  <si>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</si>
  <si>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</si>
  <si>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</si>
  <si>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</si>
  <si>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</si>
  <si>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</si>
  <si>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</si>
  <si>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</si>
  <si>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</si>
  <si>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</si>
  <si>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</si>
  <si>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</si>
  <si>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</si>
  <si>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</si>
  <si>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</si>
  <si>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</si>
  <si>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</si>
  <si>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</si>
  <si>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</si>
  <si>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</si>
  <si>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</si>
  <si>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</si>
  <si>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</si>
  <si>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</si>
  <si>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</si>
  <si>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</si>
  <si>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</si>
  <si>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</si>
  <si>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</si>
  <si>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</si>
  <si>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</si>
  <si>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</si>
  <si>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</si>
  <si>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</si>
  <si>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</si>
  <si>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</si>
  <si>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</si>
  <si>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</si>
  <si>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</si>
  <si>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</si>
  <si>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</si>
  <si>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</si>
  <si>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</si>
  <si>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</si>
  <si>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</si>
  <si>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</si>
  <si>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</si>
  <si>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</si>
  <si>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</si>
  <si>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</si>
  <si>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</si>
  <si>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</si>
  <si>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</si>
  <si>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</si>
  <si>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</si>
  <si>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</si>
  <si>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</si>
  <si>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</si>
  <si>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</si>
  <si>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</si>
  <si>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</si>
  <si>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</si>
  <si>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</si>
  <si>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</si>
  <si>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</si>
  <si>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</si>
  <si>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</si>
  <si>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</si>
  <si>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</si>
  <si>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</si>
  <si>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</si>
  <si>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</si>
  <si>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</si>
  <si>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</si>
  <si>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</si>
  <si>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</si>
  <si>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</si>
  <si>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</si>
  <si>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</si>
  <si>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</si>
  <si>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</si>
  <si>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</si>
  <si>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</si>
  <si>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</si>
  <si>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</si>
  <si>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</si>
  <si>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</si>
  <si>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</si>
  <si>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</si>
  <si>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</si>
  <si>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</si>
  <si>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</si>
  <si>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</si>
  <si>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</si>
  <si>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</si>
  <si>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</si>
  <si>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</si>
  <si>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</si>
  <si>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</si>
  <si>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</si>
  <si>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</si>
  <si>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</si>
  <si>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</si>
  <si>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</si>
  <si>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</si>
  <si>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</si>
  <si>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</si>
  <si>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</si>
  <si>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</si>
  <si>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</si>
  <si>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</si>
  <si>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</si>
  <si>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</si>
  <si>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</si>
  <si>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</si>
  <si>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</si>
  <si>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</si>
  <si>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</si>
  <si>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</si>
  <si>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</si>
  <si>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</si>
  <si>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</si>
  <si>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</si>
  <si>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</si>
  <si>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</si>
  <si>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</si>
  <si>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</si>
  <si>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</si>
  <si>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</si>
  <si>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</si>
  <si>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</si>
  <si>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</si>
  <si>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</si>
  <si>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</si>
  <si>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</si>
  <si>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</si>
  <si>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</si>
  <si>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</si>
  <si>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</si>
  <si>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</si>
  <si>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</si>
  <si>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</si>
  <si>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</si>
  <si>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</si>
  <si>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</si>
  <si>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</si>
  <si>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</si>
  <si>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</si>
  <si>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</si>
  <si>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</si>
  <si>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</si>
  <si>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</si>
  <si>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</si>
  <si>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</si>
  <si>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</si>
  <si>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</si>
  <si>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</si>
  <si>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</si>
  <si>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</si>
  <si>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</si>
  <si>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</si>
  <si>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</si>
  <si>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</si>
  <si>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</si>
  <si>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</si>
  <si>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</si>
  <si>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</si>
  <si>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</si>
  <si>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</si>
  <si>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</si>
  <si>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</si>
  <si>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</si>
  <si>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</si>
  <si>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</si>
  <si>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</si>
  <si>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</si>
  <si>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</si>
  <si>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</si>
  <si>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</si>
  <si>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</si>
  <si>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</si>
  <si>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</si>
  <si>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</si>
  <si>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</si>
  <si>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</si>
  <si>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</si>
  <si>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</si>
  <si>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</si>
  <si>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</si>
  <si>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</si>
  <si>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</si>
  <si>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</si>
  <si>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</si>
  <si>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</si>
  <si>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</si>
  <si>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</si>
  <si>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</si>
  <si>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</si>
  <si>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</si>
  <si>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</si>
  <si>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</si>
  <si>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</si>
  <si>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</si>
  <si>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</si>
  <si>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</si>
  <si>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</si>
  <si>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</si>
  <si>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</si>
  <si>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</si>
  <si>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</si>
  <si>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</si>
  <si>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</si>
  <si>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</si>
  <si>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</si>
  <si>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</si>
  <si>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</si>
  <si>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</si>
  <si>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</si>
  <si>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</si>
  <si>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</si>
  <si>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</si>
  <si>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</si>
  <si>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</si>
  <si>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</si>
  <si>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</si>
  <si>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</si>
  <si>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</si>
  <si>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</si>
  <si>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</si>
  <si>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</si>
  <si>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</si>
  <si>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</si>
  <si>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</si>
  <si>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</si>
  <si>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</si>
  <si>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</si>
  <si>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</si>
  <si>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</si>
  <si>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</si>
  <si>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</si>
  <si>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</si>
  <si>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</si>
  <si>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</si>
  <si>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</si>
  <si>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</si>
  <si>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</si>
  <si>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</si>
  <si>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</si>
  <si>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</si>
  <si>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</si>
  <si>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</si>
  <si>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</si>
  <si>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</si>
  <si>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</si>
  <si>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</si>
  <si>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</si>
  <si>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</si>
  <si>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</si>
  <si>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</si>
  <si>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</si>
  <si>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</si>
  <si>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</si>
  <si>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</si>
  <si>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</si>
  <si>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</si>
  <si>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</si>
  <si>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</si>
  <si>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</si>
  <si>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</si>
  <si>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</si>
  <si>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</si>
  <si>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</si>
  <si>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</si>
  <si>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</si>
  <si>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</si>
  <si>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</si>
  <si>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</si>
  <si>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</si>
  <si>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</si>
  <si>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</si>
  <si>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</si>
  <si>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</si>
  <si>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</si>
  <si>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</si>
  <si>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</si>
  <si>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</si>
  <si>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</si>
  <si>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</si>
  <si>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</si>
  <si>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</si>
  <si>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</si>
  <si>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</si>
  <si>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</si>
  <si>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</si>
  <si>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</si>
  <si>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</si>
  <si>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</si>
  <si>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</si>
  <si>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</si>
  <si>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</si>
  <si>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</si>
  <si>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</si>
  <si>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</si>
  <si>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</si>
  <si>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</si>
  <si>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</si>
  <si>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</si>
  <si>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</si>
  <si>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</si>
  <si>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</si>
  <si>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</si>
  <si>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</si>
  <si>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</si>
  <si>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</si>
  <si>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</si>
  <si>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</si>
  <si>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</si>
  <si>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</si>
  <si>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</si>
  <si>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</si>
  <si>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</si>
  <si>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</si>
  <si>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</si>
  <si>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</si>
  <si>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</si>
  <si>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</si>
  <si>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</si>
  <si>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</si>
  <si>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</si>
  <si>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</si>
  <si>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</si>
  <si>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</si>
  <si>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</si>
  <si>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</si>
  <si>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</si>
  <si>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</si>
  <si>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</si>
  <si>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</si>
  <si>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</si>
  <si>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</si>
  <si>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</si>
  <si>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</si>
  <si>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</si>
  <si>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</si>
  <si>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</si>
  <si>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</si>
  <si>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</si>
  <si>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</si>
  <si>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</si>
  <si>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</si>
  <si>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</si>
  <si>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</si>
  <si>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</si>
  <si>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</si>
  <si>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</si>
  <si>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</si>
  <si>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</si>
  <si>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</si>
  <si>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</si>
  <si>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</si>
  <si>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</si>
  <si>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</si>
  <si>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</si>
  <si>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</si>
  <si>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</si>
  <si>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</si>
  <si>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</si>
  <si>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</si>
  <si>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</si>
  <si>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</si>
  <si>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</si>
  <si>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</si>
  <si>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</si>
  <si>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</si>
  <si>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</si>
  <si>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</si>
  <si>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</si>
  <si>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</si>
  <si>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</si>
  <si>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</si>
  <si>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</si>
  <si>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</si>
  <si>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</si>
  <si>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</si>
  <si>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</si>
  <si>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</si>
  <si>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</si>
  <si>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</si>
  <si>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</si>
  <si>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</si>
  <si>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</si>
  <si>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</si>
  <si>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</si>
  <si>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</si>
  <si>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</si>
  <si>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</si>
  <si>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</si>
  <si>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</si>
  <si>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</si>
  <si>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</si>
  <si>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</si>
  <si>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</si>
  <si>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</si>
  <si>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</si>
  <si>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</si>
  <si>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</si>
  <si>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</si>
  <si>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</si>
  <si>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</si>
  <si>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</si>
  <si>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</si>
  <si>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</si>
  <si>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</si>
  <si>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</si>
  <si>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</si>
  <si>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</si>
  <si>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</si>
  <si>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</si>
  <si>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</si>
  <si>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</si>
  <si>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</si>
  <si>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</si>
  <si>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</si>
  <si>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</si>
  <si>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</si>
  <si>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</si>
  <si>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</si>
  <si>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</si>
  <si>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</si>
  <si>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</si>
  <si>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</si>
  <si>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</si>
  <si>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</si>
  <si>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</si>
  <si>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</si>
  <si>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</si>
  <si>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</si>
  <si>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</si>
  <si>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</si>
  <si>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</si>
  <si>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</si>
  <si>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</si>
  <si>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</si>
  <si>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</si>
  <si>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</si>
  <si>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</si>
  <si>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</si>
  <si>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</si>
  <si>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</si>
  <si>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</si>
  <si>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</si>
  <si>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</si>
  <si>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</si>
  <si>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</si>
  <si>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</si>
  <si>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</si>
  <si>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</si>
  <si>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</si>
  <si>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</si>
  <si>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</si>
  <si>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</si>
  <si>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</si>
  <si>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</si>
  <si>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</si>
  <si>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</si>
  <si>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</si>
  <si>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</si>
  <si>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</si>
  <si>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</si>
  <si>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</si>
  <si>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</si>
  <si>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</si>
  <si>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</si>
  <si>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</si>
  <si>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</si>
  <si>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</si>
  <si>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</si>
  <si>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</si>
  <si>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</si>
  <si>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</si>
  <si>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</si>
  <si>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</si>
  <si>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</si>
  <si>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</si>
  <si>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</si>
  <si>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</si>
  <si>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</si>
  <si>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</si>
  <si>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</si>
  <si>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</si>
  <si>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</si>
  <si>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</si>
  <si>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</si>
  <si>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</si>
  <si>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</si>
  <si>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</si>
  <si>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</si>
  <si>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</si>
  <si>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</si>
  <si>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</si>
  <si>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</si>
  <si>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</si>
  <si>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</si>
  <si>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</si>
  <si>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</si>
  <si>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</si>
  <si>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</si>
  <si>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</si>
  <si>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</si>
  <si>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</si>
  <si>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</si>
  <si>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</si>
  <si>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</si>
  <si>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</si>
  <si>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</si>
  <si>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</si>
  <si>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</si>
  <si>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</si>
  <si>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</si>
  <si>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</si>
  <si>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</si>
  <si>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</si>
  <si>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</si>
  <si>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</si>
  <si>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</si>
  <si>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</si>
  <si>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</si>
  <si>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</si>
  <si>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</si>
  <si>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</si>
  <si>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</si>
  <si>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</si>
  <si>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</si>
  <si>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</si>
  <si>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</si>
  <si>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</si>
  <si>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</si>
  <si>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</si>
  <si>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</si>
  <si>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</si>
  <si>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</si>
  <si>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</si>
  <si>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</si>
  <si>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</si>
  <si>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</si>
  <si>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</si>
  <si>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</si>
  <si>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</si>
  <si>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</si>
  <si>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</si>
  <si>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</si>
  <si>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</si>
  <si>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</si>
  <si>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</si>
  <si>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</si>
  <si>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</si>
  <si>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</si>
  <si>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</si>
  <si>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</si>
  <si>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</si>
  <si>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</si>
  <si>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</si>
  <si>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</si>
  <si>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</si>
  <si>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</si>
  <si>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</si>
  <si>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</si>
  <si>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</si>
  <si>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</si>
  <si>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</si>
  <si>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</si>
  <si>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</si>
  <si>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</si>
  <si>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</si>
  <si>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</si>
  <si>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</si>
  <si>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</si>
  <si>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</si>
  <si>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</si>
  <si>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</si>
  <si>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</si>
  <si>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</si>
  <si>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</si>
  <si>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</si>
  <si>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</si>
  <si>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</si>
  <si>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</si>
  <si>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</si>
  <si>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</si>
  <si>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</si>
  <si>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</si>
  <si>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</si>
  <si>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</si>
  <si>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</si>
  <si>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</si>
  <si>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</si>
  <si>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</si>
  <si>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</si>
  <si>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</si>
  <si>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</si>
  <si>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</si>
  <si>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</si>
  <si>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</si>
  <si>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</si>
  <si>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</si>
  <si>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</si>
  <si>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</si>
  <si>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</si>
  <si>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</si>
  <si>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</si>
  <si>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</si>
  <si>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</si>
  <si>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</si>
  <si>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</si>
  <si>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</si>
  <si>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</si>
  <si>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</si>
  <si>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</si>
  <si>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</si>
  <si>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</si>
  <si>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</si>
  <si>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</si>
  <si>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</si>
  <si>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</si>
  <si>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</si>
  <si>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</si>
  <si>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</si>
  <si>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</si>
  <si>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</si>
  <si>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</si>
  <si>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</si>
  <si>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</si>
  <si>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</si>
  <si>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</si>
  <si>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</si>
  <si>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</si>
  <si>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</si>
  <si>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</si>
  <si>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</si>
  <si>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</si>
  <si>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</si>
  <si>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</si>
  <si>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</si>
  <si>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</si>
  <si>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</si>
  <si>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</si>
  <si>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</si>
  <si>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</si>
  <si>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</si>
  <si>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</si>
  <si>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</si>
  <si>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</si>
  <si>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</si>
  <si>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</si>
  <si>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</si>
  <si>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</si>
  <si>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</si>
  <si>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</si>
  <si>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</si>
  <si>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</si>
  <si>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</si>
  <si>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</si>
  <si>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</si>
  <si>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</si>
  <si>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</si>
  <si>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</si>
  <si>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</si>
  <si>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</si>
  <si>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</si>
  <si>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</si>
  <si>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</si>
  <si>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</si>
  <si>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</si>
  <si>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</si>
  <si>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</si>
  <si>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</si>
  <si>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</si>
  <si>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</si>
  <si>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</si>
  <si>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</si>
  <si>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</si>
  <si>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</si>
  <si>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</si>
  <si>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</si>
  <si>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</si>
  <si>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</si>
  <si>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</si>
  <si>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</si>
  <si>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</si>
  <si>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</si>
  <si>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</si>
  <si>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</si>
  <si>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</si>
  <si>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</si>
  <si>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</si>
  <si>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</si>
  <si>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</si>
  <si>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</si>
  <si>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</si>
  <si>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</si>
  <si>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</si>
  <si>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</si>
  <si>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</si>
  <si>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</si>
  <si>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</si>
  <si>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</si>
  <si>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</si>
  <si>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</si>
  <si>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</si>
  <si>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</si>
  <si>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</si>
  <si>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</si>
  <si>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</si>
  <si>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</si>
  <si>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</si>
  <si>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</si>
  <si>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</si>
  <si>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</si>
  <si>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</si>
  <si>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</si>
  <si>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</si>
  <si>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</si>
  <si>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</si>
  <si>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</si>
  <si>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</si>
  <si>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</si>
  <si>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</si>
  <si>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</si>
  <si>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</si>
  <si>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</si>
  <si>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</si>
  <si>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</si>
  <si>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</si>
  <si>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</si>
  <si>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</si>
  <si>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</si>
  <si>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</si>
  <si>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</si>
  <si>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</si>
  <si>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</si>
  <si>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</si>
  <si>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</si>
  <si>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</si>
  <si>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</si>
  <si>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</si>
  <si>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</si>
  <si>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</si>
  <si>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</si>
  <si>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</si>
  <si>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</si>
  <si>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</si>
  <si>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</si>
  <si>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</si>
  <si>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</si>
  <si>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</si>
  <si>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</si>
  <si>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</si>
  <si>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</si>
  <si>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</si>
  <si>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</si>
  <si>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</si>
  <si>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</si>
  <si>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</si>
  <si>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</si>
  <si>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</si>
  <si>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</si>
  <si>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</si>
  <si>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</si>
  <si>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</si>
  <si>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</si>
  <si>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</si>
  <si>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</si>
  <si>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</si>
  <si>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</si>
  <si>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</si>
  <si>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</si>
  <si>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</si>
  <si>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</si>
  <si>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</si>
  <si>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</si>
  <si>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</si>
  <si>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</si>
  <si>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</si>
  <si>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</si>
  <si>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</si>
  <si>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</si>
  <si>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</si>
  <si>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</si>
  <si>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</si>
  <si>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</si>
  <si>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</si>
  <si>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</si>
  <si>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</si>
  <si>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</si>
  <si>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</si>
  <si>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</si>
  <si>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</si>
  <si>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</si>
  <si>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</si>
  <si>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</si>
  <si>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</si>
  <si>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</si>
  <si>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</si>
  <si>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</si>
  <si>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</si>
  <si>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</si>
  <si>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</si>
  <si>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</si>
  <si>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</si>
  <si>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</si>
  <si>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</si>
  <si>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</si>
  <si>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</si>
  <si>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</si>
  <si>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</si>
  <si>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</si>
  <si>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</si>
  <si>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</si>
  <si>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</si>
  <si>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</si>
  <si>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</si>
  <si>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</si>
  <si>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</si>
  <si>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</si>
  <si>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</si>
  <si>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</si>
  <si>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</si>
  <si>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</si>
  <si>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</si>
  <si>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</si>
  <si>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</si>
  <si>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</si>
  <si>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</si>
  <si>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</si>
  <si>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</si>
  <si>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</si>
  <si>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</si>
  <si>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</si>
  <si>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</si>
  <si>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</si>
  <si>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</si>
  <si>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</si>
  <si>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</si>
  <si>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</si>
  <si>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</si>
  <si>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</si>
  <si>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</si>
  <si>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</si>
  <si>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</si>
  <si>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</si>
  <si>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</si>
  <si>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</si>
  <si>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</si>
  <si>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</si>
  <si>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</si>
  <si>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</si>
  <si>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</si>
  <si>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</si>
  <si>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</si>
  <si>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</si>
  <si>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</si>
  <si>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</si>
  <si>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</si>
  <si>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</si>
  <si>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</si>
  <si>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</si>
  <si>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</si>
  <si>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</si>
  <si>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</si>
  <si>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</si>
  <si>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</si>
  <si>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</si>
  <si>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</si>
  <si>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</si>
  <si>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</si>
  <si>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</si>
  <si>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</si>
  <si>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</si>
  <si>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</si>
  <si>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</si>
  <si>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</si>
  <si>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</si>
  <si>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</si>
  <si>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</si>
  <si>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</si>
  <si>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</si>
  <si>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</si>
  <si>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</si>
  <si>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</si>
  <si>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</si>
  <si>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</si>
  <si>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</si>
  <si>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</si>
  <si>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</si>
  <si>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</si>
  <si>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</si>
  <si>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</si>
  <si>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</si>
  <si>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</si>
  <si>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</si>
  <si>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</si>
  <si>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</si>
  <si>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</si>
  <si>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</si>
  <si>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</si>
  <si>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</si>
  <si>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</si>
  <si>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</si>
  <si>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</si>
  <si>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</si>
  <si>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</si>
  <si>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</si>
  <si>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</si>
  <si>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</si>
  <si>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</si>
  <si>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</si>
  <si>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</si>
  <si>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</si>
  <si>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</si>
  <si>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</si>
  <si>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</si>
  <si>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</si>
  <si>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</si>
  <si>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</si>
  <si>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</si>
  <si>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</si>
  <si>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</si>
  <si>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</si>
  <si>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</si>
  <si>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</si>
  <si>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</si>
  <si>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</si>
  <si>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</si>
  <si>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</si>
  <si>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</si>
  <si>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</si>
  <si>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</si>
  <si>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</si>
  <si>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</si>
  <si>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</si>
  <si>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</si>
  <si>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</si>
  <si>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</si>
  <si>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</si>
  <si>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</si>
  <si>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</si>
  <si>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</si>
  <si>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</si>
  <si>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</si>
  <si>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</si>
  <si>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</si>
  <si>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</si>
  <si>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</si>
  <si>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</si>
  <si>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</si>
  <si>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</si>
  <si>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</si>
  <si>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</si>
  <si>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</si>
  <si>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</si>
  <si>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</si>
  <si>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</si>
  <si>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</si>
  <si>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</si>
  <si>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</si>
  <si>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</si>
  <si>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</si>
  <si>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</si>
  <si>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</si>
  <si>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</si>
  <si>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</si>
  <si>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</si>
  <si>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</si>
  <si>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</si>
  <si>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</si>
  <si>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</si>
  <si>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</si>
  <si>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</si>
  <si>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</si>
  <si>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</si>
  <si>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</si>
  <si>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</si>
  <si>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</si>
  <si>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</si>
  <si>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</si>
  <si>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</si>
  <si>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</si>
  <si>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</si>
  <si>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</si>
  <si>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</si>
  <si>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</si>
  <si>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</si>
  <si>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</si>
  <si>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</si>
  <si>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</si>
  <si>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</si>
  <si>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</si>
  <si>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</si>
  <si>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</si>
  <si>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</si>
  <si>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</si>
  <si>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</si>
  <si>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</si>
  <si>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</si>
  <si>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</si>
  <si>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</si>
  <si>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</si>
  <si>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</si>
  <si>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</si>
  <si>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</si>
  <si>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</si>
  <si>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</si>
  <si>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</si>
  <si>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</si>
  <si>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</si>
  <si>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</si>
  <si>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</si>
  <si>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</si>
  <si>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</si>
  <si>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</si>
  <si>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</si>
  <si>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</si>
  <si>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</si>
  <si>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</si>
  <si>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</si>
  <si>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</si>
  <si>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</si>
  <si>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</si>
  <si>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</si>
  <si>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</si>
  <si>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</si>
  <si>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</si>
  <si>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</si>
  <si>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</si>
  <si>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</si>
  <si>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</si>
  <si>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</si>
  <si>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</si>
  <si>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</si>
  <si>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</si>
  <si>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</si>
  <si>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</si>
  <si>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</si>
  <si>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</si>
  <si>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</si>
  <si>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</si>
  <si>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</si>
  <si>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</si>
  <si>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</si>
  <si>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</si>
  <si>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</si>
  <si>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</si>
  <si>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</si>
  <si>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</si>
  <si>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</si>
  <si>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</si>
  <si>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</si>
  <si>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</si>
  <si>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</si>
  <si>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</si>
  <si>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</si>
  <si>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</si>
  <si>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</si>
  <si>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</si>
  <si>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</si>
  <si>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</si>
  <si>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</si>
  <si>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</si>
  <si>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</si>
  <si>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</si>
  <si>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</si>
  <si>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</si>
  <si>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</si>
  <si>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</si>
  <si>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</si>
  <si>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</si>
  <si>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</si>
  <si>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</si>
  <si>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</si>
  <si>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</si>
  <si>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</si>
  <si>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</si>
  <si>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</si>
  <si>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</si>
  <si>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</si>
  <si>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</si>
  <si>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</si>
  <si>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</si>
  <si>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</si>
  <si>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</si>
  <si>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</si>
  <si>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</si>
  <si>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</si>
  <si>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</si>
  <si>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</si>
  <si>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</si>
  <si>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</si>
  <si>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</si>
  <si>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</si>
  <si>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</si>
  <si>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</si>
  <si>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</si>
  <si>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</si>
  <si>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</si>
  <si>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</si>
  <si>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</si>
  <si>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</si>
  <si>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</si>
  <si>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</si>
  <si>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</si>
  <si>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</si>
  <si>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</si>
  <si>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</si>
  <si>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</si>
  <si>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</si>
  <si>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</si>
  <si>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</si>
  <si>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</si>
  <si>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</si>
  <si>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</si>
  <si>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</si>
  <si>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</si>
  <si>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</si>
  <si>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</si>
  <si>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</si>
  <si>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</si>
  <si>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</si>
  <si>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</si>
  <si>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</si>
  <si>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</si>
  <si>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</si>
  <si>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</si>
  <si>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</si>
  <si>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</si>
  <si>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</si>
  <si>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</si>
  <si>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</si>
  <si>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</si>
  <si>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</si>
  <si>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</si>
  <si>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</si>
  <si>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</si>
  <si>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</si>
  <si>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</si>
  <si>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</si>
  <si>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</si>
  <si>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</si>
  <si>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</si>
  <si>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</si>
  <si>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</si>
  <si>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</si>
  <si>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</si>
  <si>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</si>
  <si>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</si>
  <si>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</si>
  <si>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</si>
  <si>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</si>
  <si>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</si>
  <si>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</si>
  <si>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</si>
  <si>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</si>
  <si>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</si>
  <si>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</si>
  <si>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</si>
  <si>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</si>
  <si>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</si>
  <si>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</si>
  <si>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</si>
  <si>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</si>
  <si>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</si>
  <si>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</si>
  <si>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</si>
  <si>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</si>
  <si>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</si>
  <si>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</si>
  <si>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</si>
  <si>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</si>
  <si>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</si>
  <si>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</si>
  <si>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</si>
  <si>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</si>
  <si>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</si>
  <si>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</si>
  <si>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</si>
  <si>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</si>
  <si>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</si>
  <si>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</si>
  <si>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</si>
  <si>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</si>
  <si>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</si>
  <si>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</si>
  <si>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</si>
  <si>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</si>
  <si>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</si>
  <si>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</si>
  <si>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</si>
  <si>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</si>
  <si>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</si>
  <si>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</si>
  <si>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</si>
  <si>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</si>
  <si>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</si>
  <si>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</si>
  <si>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</si>
  <si>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</si>
  <si>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</si>
  <si>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</si>
  <si>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</si>
  <si>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</si>
  <si>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</si>
  <si>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</si>
  <si>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</si>
  <si>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</si>
  <si>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</si>
  <si>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</si>
  <si>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</si>
  <si>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</si>
  <si>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</si>
  <si>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</si>
  <si>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</si>
  <si>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</si>
  <si>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</si>
  <si>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</si>
  <si>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</si>
  <si>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</si>
  <si>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</si>
  <si>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</si>
  <si>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</si>
  <si>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</si>
  <si>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</si>
  <si>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</si>
  <si>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</si>
  <si>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</si>
  <si>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</si>
  <si>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</si>
  <si>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</si>
  <si>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</si>
  <si>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</si>
  <si>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</si>
  <si>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</si>
  <si>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</si>
  <si>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</si>
  <si>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</si>
  <si>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</si>
  <si>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</si>
  <si>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</si>
  <si>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</si>
  <si>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</si>
  <si>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</si>
  <si>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</si>
  <si>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</si>
  <si>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</si>
  <si>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</si>
  <si>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</si>
  <si>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</si>
  <si>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</si>
  <si>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</si>
  <si>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</si>
  <si>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</si>
  <si>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</si>
  <si>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</si>
  <si>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</si>
  <si>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</si>
  <si>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</si>
  <si>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</si>
  <si>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</si>
  <si>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</si>
  <si>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</si>
  <si>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</si>
  <si>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</si>
  <si>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</si>
  <si>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</si>
  <si>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</si>
  <si>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</si>
  <si>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</si>
  <si>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</si>
  <si>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</si>
  <si>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</si>
  <si>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</si>
  <si>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</si>
  <si>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</si>
  <si>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</si>
  <si>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</si>
  <si>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</si>
  <si>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</si>
  <si>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</si>
  <si>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</si>
  <si>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</si>
  <si>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</si>
  <si>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</si>
  <si>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</si>
  <si>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</si>
  <si>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</si>
  <si>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</si>
  <si>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</si>
  <si>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</si>
  <si>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</si>
  <si>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</si>
  <si>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</si>
  <si>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</si>
  <si>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</si>
  <si>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</si>
  <si>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</si>
  <si>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</si>
  <si>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</si>
  <si>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</si>
  <si>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</si>
  <si>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</si>
  <si>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</si>
  <si>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</si>
  <si>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</si>
  <si>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</si>
  <si>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</si>
  <si>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</si>
  <si>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</si>
  <si>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</si>
  <si>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</si>
  <si>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</si>
  <si>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</si>
  <si>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</si>
  <si>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</si>
  <si>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</si>
  <si>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</si>
  <si>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</si>
  <si>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</si>
  <si>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</si>
  <si>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</si>
  <si>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</si>
  <si>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</si>
  <si>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</si>
  <si>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</si>
  <si>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</si>
  <si>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</si>
  <si>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</si>
  <si>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</si>
  <si>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</si>
  <si>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</si>
  <si>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</si>
  <si>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</si>
  <si>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</si>
  <si>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</si>
  <si>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</si>
  <si>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</si>
  <si>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</si>
  <si>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</si>
  <si>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</si>
  <si>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</si>
  <si>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</si>
  <si>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</si>
  <si>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</si>
  <si>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</si>
  <si>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</si>
  <si>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</si>
  <si>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</si>
  <si>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</si>
  <si>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</si>
  <si>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</si>
  <si>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</si>
  <si>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</si>
  <si>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</si>
  <si>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</si>
  <si>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</si>
  <si>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</si>
  <si>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</si>
  <si>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</si>
  <si>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</si>
  <si>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</si>
  <si>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</si>
  <si>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</si>
  <si>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</si>
  <si>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</si>
  <si>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</si>
  <si>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</si>
  <si>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</si>
  <si>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</si>
  <si>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</si>
  <si>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</si>
  <si>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</si>
  <si>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</si>
  <si>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</si>
  <si>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</si>
  <si>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</si>
  <si>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</si>
  <si>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</si>
  <si>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</si>
  <si>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</si>
  <si>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</si>
  <si>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</si>
  <si>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</si>
  <si>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</si>
  <si>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</si>
  <si>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</si>
  <si>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</si>
  <si>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</si>
  <si>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</si>
  <si>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</si>
  <si>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</si>
  <si>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</si>
  <si>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</si>
  <si>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</si>
  <si>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</si>
  <si>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</si>
  <si>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</si>
  <si>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</si>
  <si>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</si>
  <si>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</si>
  <si>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</si>
  <si>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</si>
  <si>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</si>
  <si>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</si>
  <si>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</si>
  <si>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</si>
  <si>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</si>
  <si>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</si>
  <si>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</si>
  <si>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</si>
  <si>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</si>
  <si>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</si>
  <si>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</si>
  <si>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</si>
  <si>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</si>
  <si>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</si>
  <si>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</si>
  <si>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</si>
  <si>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</si>
  <si>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</si>
  <si>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</si>
  <si>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</si>
  <si>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</si>
  <si>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</si>
  <si>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</si>
  <si>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</si>
  <si>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</si>
  <si>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</si>
  <si>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</si>
  <si>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</si>
  <si>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</si>
  <si>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</si>
  <si>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</si>
  <si>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</si>
  <si>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</si>
  <si>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</si>
  <si>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</si>
  <si>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</si>
  <si>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</si>
  <si>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</si>
  <si>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</si>
  <si>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</si>
  <si>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</si>
  <si>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</si>
  <si>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</si>
  <si>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</si>
  <si>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</si>
  <si>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</si>
  <si>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</si>
  <si>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</si>
  <si>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</si>
  <si>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</si>
  <si>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</si>
  <si>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</si>
  <si>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</si>
  <si>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</si>
  <si>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</si>
  <si>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</si>
  <si>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</si>
  <si>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</si>
  <si>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</si>
  <si>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</si>
  <si>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</si>
  <si>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</si>
  <si>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</si>
  <si>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</si>
  <si>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</si>
  <si>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</si>
  <si>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</si>
  <si>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</si>
  <si>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</si>
  <si>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</si>
  <si>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</si>
  <si>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</si>
  <si>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</si>
  <si>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</si>
  <si>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</si>
  <si>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</si>
  <si>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</si>
  <si>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</si>
  <si>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</si>
  <si>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</si>
  <si>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</si>
  <si>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</si>
  <si>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</si>
  <si>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</si>
  <si>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</si>
  <si>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</si>
  <si>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</si>
  <si>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</si>
  <si>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</si>
  <si>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</si>
  <si>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</si>
  <si>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</si>
  <si>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</si>
  <si>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</si>
  <si>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</si>
  <si>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</si>
  <si>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</si>
  <si>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</si>
  <si>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</si>
  <si>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</si>
  <si>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</si>
  <si>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</si>
  <si>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</si>
  <si>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</si>
  <si>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</si>
  <si>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</si>
  <si>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</si>
  <si>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</si>
  <si>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</si>
  <si>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</si>
  <si>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</si>
  <si>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</si>
  <si>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</si>
  <si>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</si>
  <si>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</si>
  <si>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</si>
  <si>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</si>
  <si>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</si>
  <si>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</si>
  <si>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</si>
  <si>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</si>
  <si>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</si>
  <si>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</si>
  <si>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</si>
  <si>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</si>
  <si>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</si>
  <si>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</si>
  <si>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</si>
  <si>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</si>
  <si>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</si>
  <si>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</si>
  <si>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</si>
  <si>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</si>
  <si>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</si>
  <si>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</si>
  <si>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</si>
  <si>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</si>
  <si>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</si>
  <si>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</si>
  <si>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</si>
  <si>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</si>
  <si>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</si>
  <si>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</si>
  <si>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</si>
  <si>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</si>
  <si>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</si>
  <si>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</si>
  <si>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</si>
  <si>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</si>
  <si>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</si>
  <si>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</si>
  <si>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</si>
  <si>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</si>
  <si>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</si>
  <si>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</si>
  <si>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</si>
  <si>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</si>
  <si>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</si>
  <si>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</si>
  <si>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</si>
  <si>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</si>
  <si>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</si>
  <si>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</si>
  <si>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</si>
  <si>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</si>
  <si>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</si>
  <si>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</si>
  <si>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</si>
  <si>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</si>
  <si>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</si>
  <si>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</si>
  <si>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</si>
  <si>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</si>
  <si>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</si>
  <si>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</si>
  <si>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</si>
  <si>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</si>
  <si>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</si>
  <si>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</si>
  <si>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</si>
  <si>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</si>
  <si>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</si>
  <si>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</si>
  <si>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</si>
  <si>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</si>
  <si>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</si>
  <si>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</si>
  <si>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</si>
  <si>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</si>
  <si>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</si>
  <si>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</si>
  <si>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</si>
  <si>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</si>
  <si>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</si>
  <si>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</si>
  <si>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</si>
  <si>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</si>
  <si>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</si>
  <si>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</si>
  <si>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</si>
  <si>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</si>
  <si>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</si>
  <si>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</si>
  <si>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</si>
  <si>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</si>
  <si>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</si>
  <si>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</si>
  <si>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</si>
  <si>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</si>
  <si>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</si>
  <si>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</si>
  <si>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</si>
  <si>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</si>
  <si>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</si>
  <si>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</si>
  <si>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</si>
  <si>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</si>
  <si>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</si>
  <si>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</si>
  <si>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</si>
  <si>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</si>
  <si>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</si>
  <si>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</si>
  <si>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</si>
  <si>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</si>
  <si>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</si>
  <si>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</si>
  <si>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</si>
  <si>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</si>
  <si>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</si>
  <si>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</si>
  <si>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</si>
  <si>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</si>
  <si>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</si>
  <si>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</si>
  <si>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</si>
  <si>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</si>
  <si>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</si>
  <si>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</si>
  <si>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</si>
  <si>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</si>
  <si>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</si>
  <si>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</si>
  <si>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</si>
  <si>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</si>
  <si>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</si>
  <si>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</si>
  <si>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</si>
  <si>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</si>
  <si>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</si>
  <si>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</si>
  <si>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</si>
  <si>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</si>
  <si>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</si>
  <si>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</si>
  <si>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</si>
  <si>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</si>
  <si>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</si>
  <si>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</si>
  <si>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</si>
  <si>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</si>
  <si>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</si>
  <si>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</si>
  <si>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</si>
  <si>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</si>
  <si>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</si>
  <si>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</si>
  <si>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</si>
  <si>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</si>
  <si>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</si>
  <si>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</si>
  <si>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</si>
  <si>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</si>
  <si>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</si>
  <si>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</si>
  <si>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</si>
  <si>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</si>
  <si>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</si>
  <si>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</si>
  <si>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</si>
  <si>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</si>
  <si>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</si>
  <si>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</si>
  <si>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</si>
  <si>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</si>
  <si>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</si>
  <si>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</si>
  <si>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</si>
  <si>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</si>
  <si>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</si>
  <si>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</si>
  <si>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</si>
  <si>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</si>
  <si>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</si>
  <si>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</si>
  <si>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</si>
  <si>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</si>
  <si>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</si>
  <si>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</si>
  <si>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</si>
  <si>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</si>
  <si>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</si>
  <si>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</si>
  <si>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</si>
  <si>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</si>
  <si>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</si>
  <si>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</si>
  <si>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</si>
  <si>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</si>
  <si>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</si>
  <si>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</si>
  <si>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</si>
  <si>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</si>
  <si>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</si>
  <si>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</si>
  <si>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</si>
  <si>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</si>
  <si>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</si>
  <si>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</si>
  <si>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</si>
  <si>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</si>
  <si>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</si>
  <si>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</si>
  <si>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</si>
  <si>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</si>
  <si>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</si>
  <si>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</si>
  <si>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</si>
  <si>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</si>
  <si>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</si>
  <si>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</si>
  <si>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</si>
  <si>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</si>
  <si>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</si>
  <si>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</si>
  <si>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</si>
  <si>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</si>
  <si>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</si>
  <si>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</si>
  <si>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</si>
  <si>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</si>
  <si>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</si>
  <si>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</si>
  <si>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</si>
  <si>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</si>
  <si>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</si>
  <si>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</si>
  <si>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</si>
  <si>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</si>
  <si>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</si>
  <si>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</si>
  <si>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</si>
  <si>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</si>
  <si>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</si>
  <si>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</si>
  <si>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</si>
  <si>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</si>
  <si>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</si>
  <si>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</si>
  <si>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</si>
  <si>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</si>
  <si>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</si>
  <si>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</si>
  <si>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</si>
  <si>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</si>
  <si>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</si>
  <si>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</si>
  <si>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</si>
  <si>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</si>
  <si>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</si>
  <si>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</si>
  <si>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</si>
  <si>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</si>
  <si>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</si>
  <si>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</si>
  <si>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</si>
  <si>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</si>
  <si>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</si>
  <si>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</si>
  <si>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</si>
  <si>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</si>
  <si>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</si>
  <si>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</si>
  <si>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</si>
  <si>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</si>
  <si>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</si>
  <si>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</si>
  <si>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</si>
  <si>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</si>
  <si>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</si>
  <si>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</si>
  <si>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</si>
  <si>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</si>
  <si>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</si>
  <si>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</si>
  <si>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</si>
  <si>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</si>
  <si>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</si>
  <si>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</si>
  <si>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</si>
  <si>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</si>
  <si>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</si>
  <si>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</si>
  <si>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</si>
  <si>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</si>
  <si>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</si>
  <si>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</si>
  <si>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</si>
  <si>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</si>
  <si>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</si>
  <si>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</si>
  <si>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</si>
  <si>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</si>
  <si>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</si>
  <si>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</si>
  <si>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</si>
  <si>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</si>
  <si>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</si>
  <si>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</si>
  <si>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</si>
  <si>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</si>
  <si>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</si>
  <si>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</si>
  <si>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</si>
  <si>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</si>
  <si>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</si>
  <si>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</si>
  <si>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</si>
  <si>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</si>
  <si>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</si>
  <si>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</si>
  <si>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</si>
  <si>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</si>
  <si>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</si>
  <si>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</si>
  <si>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</si>
  <si>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</si>
  <si>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</si>
  <si>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</si>
  <si>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</si>
  <si>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</si>
  <si>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</si>
  <si>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</si>
  <si>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</si>
  <si>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</si>
  <si>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</si>
  <si>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</si>
  <si>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</si>
  <si>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</si>
  <si>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</si>
  <si>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</si>
  <si>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</si>
  <si>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</si>
  <si>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</si>
  <si>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</si>
  <si>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</si>
  <si>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</si>
  <si>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</si>
  <si>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</si>
  <si>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</si>
  <si>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</si>
  <si>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</si>
  <si>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</si>
  <si>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</si>
  <si>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</si>
  <si>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</si>
  <si>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</si>
  <si>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</si>
  <si>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</si>
  <si>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</si>
  <si>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</si>
  <si>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</si>
  <si>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</si>
  <si>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</si>
  <si>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</si>
  <si>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</si>
  <si>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</si>
  <si>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</si>
  <si>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</si>
  <si>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</si>
  <si>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</si>
  <si>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</si>
  <si>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</si>
  <si>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</si>
  <si>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</si>
  <si>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</si>
  <si>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</si>
  <si>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</si>
  <si>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</si>
  <si>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</si>
  <si>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</si>
  <si>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</si>
  <si>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</si>
  <si>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</si>
  <si>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</si>
  <si>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</si>
  <si>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</si>
  <si>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</si>
  <si>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</si>
  <si>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</si>
  <si>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</si>
  <si>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</si>
  <si>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</si>
  <si>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</si>
  <si>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</si>
  <si>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</si>
  <si>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</si>
  <si>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</si>
  <si>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</si>
  <si>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</si>
  <si>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</si>
  <si>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</si>
  <si>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</si>
  <si>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</si>
  <si>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</si>
  <si>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</si>
  <si>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</si>
  <si>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</si>
  <si>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</si>
  <si>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</si>
  <si>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</si>
  <si>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</si>
  <si>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</si>
  <si>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</si>
  <si>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</si>
  <si>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</si>
  <si>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</si>
  <si>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</si>
  <si>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</si>
  <si>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</si>
  <si>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</si>
  <si>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</si>
  <si>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</si>
  <si>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</si>
  <si>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</si>
  <si>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</si>
  <si>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</si>
  <si>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</si>
  <si>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</si>
  <si>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</si>
  <si>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</si>
  <si>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</si>
  <si>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</si>
  <si>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</si>
  <si>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</si>
  <si>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</si>
  <si>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</si>
  <si>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</si>
  <si>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</si>
  <si>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</si>
  <si>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</si>
  <si>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</si>
  <si>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</si>
  <si>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</si>
  <si>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</si>
  <si>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</si>
  <si>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</si>
  <si>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</si>
  <si>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</si>
  <si>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</si>
  <si>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</si>
  <si>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</si>
  <si>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</si>
  <si>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</si>
  <si>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</si>
  <si>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</si>
  <si>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</si>
  <si>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</si>
  <si>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</si>
  <si>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</si>
  <si>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</si>
  <si>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</si>
  <si>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</si>
  <si>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</si>
  <si>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</si>
  <si>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</si>
  <si>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</si>
  <si>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</si>
  <si>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</si>
  <si>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</si>
  <si>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</si>
  <si>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</si>
  <si>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</si>
  <si>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</si>
  <si>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</si>
  <si>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</si>
  <si>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</si>
  <si>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</si>
  <si>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</si>
  <si>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</si>
  <si>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</si>
  <si>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</si>
  <si>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</si>
  <si>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</si>
  <si>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</si>
  <si>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</si>
  <si>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</si>
  <si>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</si>
  <si>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</si>
  <si>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</si>
  <si>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</si>
  <si>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</si>
  <si>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</si>
  <si>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</si>
  <si>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</si>
  <si>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</si>
  <si>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</si>
  <si>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</si>
  <si>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</si>
  <si>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</si>
  <si>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</si>
  <si>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</si>
  <si>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</si>
  <si>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</si>
  <si>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</si>
  <si>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</si>
  <si>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</si>
  <si>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</si>
  <si>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</si>
  <si>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</si>
  <si>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</si>
  <si>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</si>
  <si>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</si>
  <si>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</si>
  <si>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</si>
  <si>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</si>
  <si>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</si>
  <si>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</si>
  <si>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</si>
  <si>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</si>
  <si>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</si>
  <si>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</si>
  <si>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</si>
  <si>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</si>
  <si>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</si>
  <si>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</si>
  <si>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</si>
  <si>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</si>
  <si>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</si>
  <si>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</si>
  <si>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</si>
  <si>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</si>
  <si>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</si>
  <si>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</si>
  <si>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</si>
  <si>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</si>
  <si>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</si>
  <si>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</si>
  <si>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</si>
  <si>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</si>
  <si>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</si>
  <si>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</si>
  <si>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</si>
  <si>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</si>
  <si>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</si>
  <si>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</si>
  <si>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</si>
  <si>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</si>
  <si>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</si>
  <si>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</si>
  <si>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</si>
  <si>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</si>
  <si>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</si>
  <si>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</si>
  <si>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</si>
  <si>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</si>
  <si>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</si>
  <si>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</si>
  <si>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</si>
  <si>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</si>
  <si>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</si>
  <si>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</si>
  <si>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</si>
  <si>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</si>
  <si>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</si>
  <si>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</si>
  <si>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</si>
  <si>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</si>
  <si>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</si>
  <si>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</si>
  <si>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</si>
  <si>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</si>
  <si>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</si>
  <si>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</si>
  <si>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</si>
  <si>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</si>
  <si>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</si>
  <si>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</si>
  <si>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</si>
  <si>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</si>
  <si>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</si>
  <si>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</si>
  <si>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</si>
  <si>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</si>
  <si>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</si>
  <si>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</si>
  <si>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</si>
  <si>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</si>
  <si>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</si>
  <si>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</si>
  <si>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</si>
  <si>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</si>
  <si>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</si>
  <si>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</si>
  <si>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</si>
  <si>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</si>
  <si>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</si>
  <si>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</si>
  <si>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</si>
  <si>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</si>
  <si>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</si>
  <si>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</si>
  <si>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</si>
  <si>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</si>
  <si>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</si>
  <si>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</si>
  <si>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</si>
  <si>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</si>
  <si>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</si>
  <si>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</si>
  <si>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</si>
  <si>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</si>
  <si>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</si>
  <si>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</si>
  <si>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</si>
  <si>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</si>
  <si>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</si>
  <si>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</si>
  <si>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</si>
  <si>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</si>
  <si>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</si>
  <si>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</si>
  <si>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</si>
  <si>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</si>
  <si>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</si>
  <si>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</si>
  <si>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</si>
  <si>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</si>
  <si>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</si>
  <si>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</si>
  <si>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</si>
  <si>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</si>
  <si>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</si>
  <si>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</si>
  <si>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</si>
  <si>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</si>
  <si>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</si>
  <si>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</si>
  <si>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</si>
  <si>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</si>
  <si>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</si>
  <si>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</si>
  <si>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</si>
  <si>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</si>
  <si>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</si>
  <si>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</si>
  <si>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</si>
  <si>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</si>
  <si>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</si>
  <si>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</si>
  <si>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</si>
  <si>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</si>
  <si>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</si>
  <si>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</si>
  <si>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</si>
  <si>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</si>
  <si>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</si>
  <si>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</si>
  <si>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</si>
  <si>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</si>
  <si>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</si>
  <si>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</si>
  <si>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</si>
  <si>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</si>
  <si>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</si>
  <si>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</si>
  <si>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</si>
  <si>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</si>
  <si>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</si>
  <si>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</si>
  <si>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</si>
  <si>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</si>
  <si>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</si>
  <si>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</si>
  <si>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</si>
  <si>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</si>
  <si>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</si>
  <si>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</si>
  <si>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</si>
  <si>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</si>
  <si>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</si>
  <si>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</si>
  <si>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</si>
  <si>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</si>
  <si>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</si>
  <si>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</si>
  <si>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</si>
  <si>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</si>
  <si>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</si>
  <si>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</si>
  <si>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</si>
  <si>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</si>
  <si>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</si>
  <si>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</si>
  <si>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</si>
  <si>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</si>
  <si>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</si>
  <si>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</si>
  <si>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</si>
  <si>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</si>
  <si>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</si>
  <si>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</si>
  <si>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</si>
  <si>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</si>
  <si>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</si>
  <si>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</si>
  <si>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</si>
  <si>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</si>
  <si>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</si>
  <si>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</si>
  <si>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</si>
  <si>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</si>
  <si>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</si>
  <si>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</si>
  <si>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</si>
  <si>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</si>
  <si>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</si>
  <si>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</si>
  <si>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</si>
  <si>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</si>
  <si>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</si>
  <si>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</si>
  <si>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</si>
  <si>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</si>
  <si>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</si>
  <si>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</si>
  <si>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</si>
  <si>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</si>
  <si>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</si>
  <si>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</si>
  <si>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</si>
  <si>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</si>
  <si>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</si>
  <si>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</si>
  <si>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</si>
  <si>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</si>
  <si>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</si>
  <si>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</si>
  <si>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</si>
  <si>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</si>
  <si>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</si>
  <si>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</si>
  <si>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</si>
  <si>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</si>
  <si>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</si>
  <si>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</si>
  <si>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</si>
  <si>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</si>
  <si>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</si>
  <si>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</si>
  <si>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</si>
  <si>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</si>
  <si>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</si>
  <si>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</si>
  <si>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</si>
  <si>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</si>
  <si>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</si>
  <si>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</si>
  <si>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</si>
  <si>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</si>
  <si>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</si>
  <si>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</si>
  <si>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</si>
  <si>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</si>
  <si>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</si>
  <si>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</si>
  <si>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</si>
  <si>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</si>
  <si>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</si>
  <si>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</si>
  <si>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</si>
  <si>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</si>
  <si>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</si>
  <si>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</si>
  <si>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</si>
  <si>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</si>
  <si>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</si>
  <si>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</si>
  <si>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</si>
  <si>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</si>
  <si>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</si>
  <si>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</si>
  <si>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</si>
  <si>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</si>
  <si>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</si>
  <si>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</si>
  <si>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</si>
  <si>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</si>
  <si>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</si>
  <si>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</si>
  <si>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</si>
  <si>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</si>
  <si>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</si>
  <si>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</si>
  <si>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</si>
  <si>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</si>
  <si>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</si>
  <si>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</si>
  <si>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</si>
  <si>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</si>
  <si>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</si>
  <si>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</si>
  <si>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</si>
  <si>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</si>
  <si>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</si>
  <si>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</si>
  <si>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</si>
  <si>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</si>
  <si>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</si>
  <si>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</si>
  <si>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</si>
  <si>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</si>
  <si>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</si>
  <si>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</si>
  <si>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</si>
  <si>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</si>
  <si>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</si>
  <si>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</si>
  <si>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</si>
  <si>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</si>
  <si>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</si>
  <si>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</si>
  <si>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</si>
  <si>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</si>
  <si>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</si>
  <si>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</si>
  <si>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</si>
  <si>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</si>
  <si>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</si>
  <si>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</si>
  <si>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</si>
  <si>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</si>
  <si>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</si>
  <si>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</si>
  <si>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</si>
  <si>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</si>
  <si>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</si>
  <si>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</si>
  <si>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</si>
  <si>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</si>
  <si>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</si>
  <si>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</si>
  <si>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</si>
  <si>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</si>
  <si>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</si>
  <si>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</si>
  <si>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</si>
  <si>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</si>
  <si>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</si>
  <si>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</si>
  <si>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</si>
  <si>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</si>
  <si>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</si>
  <si>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</si>
  <si>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</si>
  <si>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</si>
  <si>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</si>
  <si>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</si>
  <si>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</si>
  <si>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</si>
  <si>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</si>
  <si>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</si>
  <si>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</si>
  <si>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</si>
  <si>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</si>
  <si>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</si>
  <si>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</si>
  <si>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</si>
  <si>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</si>
  <si>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</si>
  <si>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</si>
  <si>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</si>
  <si>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</si>
  <si>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</si>
  <si>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</si>
  <si>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</si>
  <si>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</si>
  <si>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</si>
  <si>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</si>
  <si>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</si>
  <si>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</si>
  <si>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</si>
  <si>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</si>
  <si>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</si>
  <si>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</si>
  <si>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</si>
  <si>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</si>
  <si>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</si>
  <si>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</si>
  <si>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</si>
  <si>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</si>
  <si>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</si>
  <si>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</si>
  <si>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</si>
  <si>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</si>
  <si>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</si>
  <si>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</si>
  <si>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</si>
  <si>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</si>
  <si>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</si>
  <si>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</si>
  <si>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</si>
  <si>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</si>
  <si>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</si>
  <si>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</si>
  <si>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</si>
  <si>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</si>
  <si>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</si>
  <si>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</si>
  <si>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</si>
  <si>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</si>
  <si>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</si>
  <si>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</si>
  <si>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</si>
  <si>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</si>
  <si>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</si>
  <si>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</si>
  <si>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</si>
  <si>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</si>
  <si>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</si>
  <si>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</si>
  <si>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</si>
  <si>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</si>
  <si>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</si>
  <si>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</si>
  <si>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</si>
  <si>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</si>
  <si>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</si>
  <si>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</si>
  <si>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</si>
  <si>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</si>
  <si>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</si>
  <si>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</si>
  <si>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</si>
  <si>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</si>
  <si>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</si>
  <si>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</si>
  <si>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</si>
  <si>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</si>
  <si>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</si>
  <si>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</si>
  <si>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</si>
  <si>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</si>
  <si>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</si>
  <si>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</si>
  <si>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</si>
  <si>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</si>
  <si>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</si>
  <si>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</si>
  <si>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</si>
  <si>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</si>
  <si>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</si>
  <si>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</si>
  <si>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</si>
  <si>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</si>
  <si>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</si>
  <si>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</si>
  <si>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</si>
  <si>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</si>
  <si>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</si>
  <si>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</si>
  <si>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</si>
  <si>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</si>
  <si>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</si>
  <si>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</si>
  <si>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</si>
  <si>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</si>
  <si>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</si>
  <si>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</si>
  <si>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</si>
  <si>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</si>
  <si>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</si>
  <si>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</si>
  <si>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</si>
  <si>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</si>
  <si>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</si>
  <si>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</si>
  <si>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</si>
  <si>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</si>
  <si>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</si>
  <si>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</si>
  <si>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</si>
  <si>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</si>
  <si>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</si>
  <si>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</si>
  <si>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</si>
  <si>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</si>
  <si>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</si>
  <si>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</si>
  <si>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</si>
  <si>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</si>
  <si>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</si>
  <si>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</si>
  <si>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</si>
  <si>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</si>
  <si>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</si>
  <si>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</si>
  <si>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</si>
  <si>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</si>
  <si>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</si>
  <si>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</si>
  <si>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</si>
  <si>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</si>
  <si>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</si>
  <si>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</si>
  <si>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</si>
  <si>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</si>
  <si>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</si>
  <si>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</si>
  <si>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</si>
  <si>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</si>
  <si>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</si>
  <si>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</si>
  <si>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</si>
  <si>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</si>
  <si>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</si>
  <si>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</si>
  <si>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</si>
  <si>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</si>
  <si>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</si>
  <si>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</si>
  <si>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</si>
  <si>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</si>
  <si>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</si>
  <si>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</si>
  <si>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</si>
  <si>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</si>
  <si>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</si>
  <si>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</si>
  <si>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</si>
  <si>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</si>
  <si>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</si>
  <si>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</si>
  <si>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</si>
  <si>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</si>
  <si>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</si>
  <si>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</si>
  <si>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</si>
  <si>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</si>
  <si>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</si>
  <si>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</si>
  <si>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</si>
  <si>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</si>
  <si>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</si>
  <si>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</si>
  <si>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</si>
  <si>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</si>
  <si>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</si>
  <si>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</si>
  <si>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</si>
  <si>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</si>
  <si>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</si>
  <si>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</si>
  <si>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</si>
  <si>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</si>
  <si>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</si>
  <si>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</si>
  <si>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</si>
  <si>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</si>
  <si>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</si>
  <si>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</si>
  <si>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</si>
  <si>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</si>
  <si>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</si>
  <si>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</si>
  <si>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</si>
  <si>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</si>
  <si>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</si>
  <si>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</si>
  <si>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</si>
  <si>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</si>
  <si>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</si>
  <si>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</si>
  <si>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</si>
  <si>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</si>
  <si>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</si>
  <si>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</si>
  <si>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</si>
  <si>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</si>
  <si>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</si>
  <si>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</si>
  <si>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</si>
  <si>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</si>
  <si>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</si>
  <si>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</si>
  <si>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</si>
  <si>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</si>
  <si>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</si>
  <si>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</si>
  <si>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</si>
  <si>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</si>
  <si>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</si>
  <si>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</si>
  <si>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</si>
  <si>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</si>
  <si>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</si>
  <si>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</si>
  <si>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</si>
  <si>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</si>
  <si>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</si>
  <si>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</si>
  <si>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</si>
  <si>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</si>
  <si>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</si>
  <si>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</si>
  <si>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</si>
  <si>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</si>
  <si>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</si>
  <si>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</si>
  <si>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</si>
  <si>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</si>
  <si>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</si>
  <si>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</si>
  <si>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</si>
  <si>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</si>
  <si>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</si>
  <si>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</si>
  <si>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</si>
  <si>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</si>
  <si>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</si>
  <si>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</si>
  <si>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</si>
  <si>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</si>
  <si>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</si>
  <si>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</si>
  <si>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</si>
  <si>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</si>
  <si>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</si>
  <si>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</si>
  <si>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</si>
  <si>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</si>
  <si>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</si>
  <si>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</si>
  <si>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</si>
  <si>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</si>
  <si>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</si>
  <si>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</si>
  <si>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</si>
  <si>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</si>
  <si>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</si>
  <si>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</si>
  <si>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</si>
  <si>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</si>
  <si>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</si>
  <si>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</si>
  <si>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</si>
  <si>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</si>
  <si>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</si>
  <si>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</si>
  <si>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</si>
  <si>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</si>
  <si>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</si>
  <si>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</si>
  <si>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</si>
  <si>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</si>
  <si>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</si>
  <si>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</si>
  <si>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</si>
  <si>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</si>
  <si>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</si>
  <si>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</si>
  <si>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</si>
  <si>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</si>
  <si>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</si>
  <si>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</si>
  <si>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</si>
  <si>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</si>
  <si>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</si>
  <si>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</si>
  <si>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</si>
  <si>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</si>
  <si>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</si>
  <si>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</si>
  <si>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</si>
  <si>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</si>
  <si>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</si>
  <si>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</si>
  <si>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</si>
  <si>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</si>
  <si>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</si>
  <si>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</si>
  <si>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</si>
  <si>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</si>
  <si>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</si>
  <si>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</si>
  <si>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</si>
  <si>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</si>
  <si>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</si>
  <si>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</si>
  <si>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</si>
  <si>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</si>
  <si>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</si>
  <si>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</si>
  <si>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</si>
  <si>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</si>
  <si>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</si>
  <si>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</si>
  <si>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</si>
  <si>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</si>
  <si>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</si>
  <si>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</si>
  <si>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</si>
  <si>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</si>
  <si>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</si>
  <si>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</si>
  <si>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</si>
  <si>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</si>
  <si>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</si>
  <si>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</si>
  <si>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</si>
  <si>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</si>
  <si>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</si>
  <si>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</si>
  <si>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</si>
  <si>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</si>
  <si>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</si>
  <si>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</si>
  <si>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</si>
  <si>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</si>
  <si>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</si>
  <si>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</si>
  <si>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</si>
  <si>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</si>
  <si>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</si>
  <si>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</si>
  <si>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</si>
  <si>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</si>
  <si>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</si>
  <si>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</si>
  <si>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</si>
  <si>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</si>
  <si>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</si>
  <si>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</si>
  <si>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</si>
  <si>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</si>
  <si>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</si>
  <si>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</si>
  <si>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</si>
  <si>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</si>
  <si>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</si>
  <si>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</si>
  <si>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</si>
  <si>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</si>
  <si>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</si>
  <si>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</si>
  <si>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</si>
  <si>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</si>
  <si>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</si>
  <si>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</si>
  <si>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</si>
  <si>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</si>
  <si>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</si>
  <si>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</si>
  <si>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</si>
  <si>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</si>
  <si>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</si>
  <si>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</si>
  <si>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</si>
  <si>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</si>
  <si>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</si>
  <si>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</si>
  <si>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</si>
  <si>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</si>
  <si>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</si>
  <si>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</si>
  <si>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</si>
  <si>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</si>
  <si>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</si>
  <si>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</si>
  <si>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</si>
  <si>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</si>
  <si>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</si>
  <si>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</si>
  <si>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</si>
  <si>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</si>
  <si>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</si>
  <si>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</si>
  <si>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</si>
  <si>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</si>
  <si>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</si>
  <si>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</si>
  <si>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</si>
  <si>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</si>
  <si>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</si>
  <si>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</si>
  <si>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</si>
  <si>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</si>
  <si>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</si>
  <si>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</si>
  <si>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</si>
  <si>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</si>
  <si>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</si>
  <si>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</si>
  <si>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</si>
  <si>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</si>
  <si>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</si>
  <si>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</si>
  <si>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</si>
  <si>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</si>
  <si>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</si>
  <si>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</si>
  <si>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</si>
  <si>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</si>
  <si>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</si>
  <si>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</si>
  <si>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</si>
  <si>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</si>
  <si>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</si>
  <si>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</si>
  <si>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</si>
  <si>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</si>
  <si>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</si>
  <si>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</si>
  <si>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</si>
  <si>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</si>
  <si>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</si>
  <si>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</si>
  <si>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</si>
  <si>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</si>
  <si>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</si>
  <si>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</si>
  <si>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</si>
  <si>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</si>
  <si>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</si>
  <si>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</si>
  <si>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</si>
  <si>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</si>
  <si>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</si>
  <si>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</si>
  <si>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</si>
  <si>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</si>
  <si>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</si>
  <si>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</si>
  <si>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</si>
  <si>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</si>
  <si>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</si>
  <si>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</si>
  <si>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</si>
  <si>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</si>
  <si>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</si>
  <si>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</si>
  <si>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</si>
  <si>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</si>
  <si>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</si>
  <si>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</si>
  <si>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</si>
  <si>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</si>
  <si>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</si>
  <si>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</si>
  <si>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</si>
  <si>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</si>
  <si>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</si>
  <si>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</si>
  <si>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</si>
  <si>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</si>
  <si>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</si>
  <si>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</si>
  <si>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</si>
  <si>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</si>
  <si>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</si>
  <si>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</si>
  <si>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</si>
  <si>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</si>
  <si>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</si>
  <si>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</si>
  <si>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</si>
  <si>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</si>
  <si>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</si>
  <si>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</si>
  <si>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</si>
  <si>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</si>
  <si>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</si>
  <si>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</si>
  <si>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</si>
  <si>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</si>
  <si>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</si>
  <si>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</si>
  <si>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</si>
  <si>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</si>
  <si>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</si>
  <si>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</si>
  <si>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</si>
  <si>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</si>
  <si>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</si>
  <si>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</si>
  <si>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</si>
  <si>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</si>
  <si>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</si>
  <si>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</si>
  <si>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</si>
  <si>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</si>
  <si>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</si>
  <si>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</si>
  <si>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</si>
  <si>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</si>
  <si>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</si>
  <si>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</si>
  <si>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</si>
  <si>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</si>
  <si>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</si>
  <si>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</si>
  <si>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</si>
  <si>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</si>
  <si>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</si>
  <si>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</si>
  <si>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</si>
  <si>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</si>
  <si>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</si>
  <si>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</si>
  <si>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</si>
  <si>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</si>
  <si>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</si>
  <si>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</si>
  <si>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</si>
  <si>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</si>
  <si>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</si>
  <si>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</si>
  <si>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</si>
  <si>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</si>
  <si>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</si>
  <si>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</si>
  <si>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</si>
  <si>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</si>
  <si>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</si>
  <si>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</si>
  <si>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</si>
  <si>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</si>
  <si>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</si>
  <si>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</si>
  <si>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</si>
  <si>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</si>
  <si>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</si>
  <si>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</si>
  <si>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</si>
  <si>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</si>
  <si>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</si>
  <si>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</si>
  <si>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</si>
  <si>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</si>
  <si>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</si>
  <si>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</si>
  <si>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</si>
  <si>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</si>
  <si>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</si>
  <si>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</si>
  <si>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</si>
  <si>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</si>
  <si>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</si>
  <si>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</si>
  <si>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</si>
  <si>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</si>
  <si>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</si>
  <si>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</si>
  <si>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</si>
  <si>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</si>
  <si>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</si>
  <si>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</si>
  <si>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</si>
  <si>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</si>
  <si>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</si>
  <si>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</si>
  <si>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</si>
  <si>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</si>
  <si>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</si>
  <si>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</si>
  <si>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</si>
  <si>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</si>
  <si>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</si>
  <si>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</si>
  <si>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</si>
  <si>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</si>
  <si>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</si>
  <si>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</si>
  <si>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</si>
  <si>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</si>
  <si>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</si>
  <si>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</si>
  <si>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</si>
  <si>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</si>
  <si>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</si>
  <si>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</si>
  <si>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</si>
  <si>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</si>
  <si>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</si>
  <si>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</si>
  <si>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</si>
  <si>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</si>
  <si>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</si>
  <si>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</si>
  <si>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</si>
  <si>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</si>
  <si>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</si>
  <si>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</si>
  <si>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</si>
  <si>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</si>
  <si>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</si>
  <si>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</si>
  <si>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</si>
  <si>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</si>
  <si>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</si>
  <si>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</si>
  <si>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</si>
  <si>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</si>
  <si>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</si>
  <si>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</si>
  <si>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</si>
  <si>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</si>
  <si>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</si>
  <si>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</si>
  <si>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</si>
  <si>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</si>
  <si>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</si>
  <si>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</si>
  <si>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</si>
  <si>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</si>
  <si>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</si>
  <si>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</si>
  <si>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</si>
  <si>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</si>
  <si>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</si>
  <si>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</si>
  <si>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</si>
  <si>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</si>
  <si>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</si>
  <si>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</si>
  <si>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</si>
  <si>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</si>
  <si>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</si>
  <si>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</si>
  <si>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</si>
  <si>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</si>
  <si>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</si>
  <si>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</si>
  <si>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</si>
  <si>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</si>
  <si>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</si>
  <si>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</si>
  <si>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</si>
  <si>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</si>
  <si>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</si>
  <si>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</si>
  <si>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</si>
  <si>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</si>
  <si>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</si>
  <si>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</si>
  <si>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</si>
  <si>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</si>
  <si>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</si>
  <si>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</si>
  <si>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</si>
  <si>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</si>
  <si>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</si>
  <si>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</si>
  <si>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</si>
  <si>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</si>
  <si>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</si>
  <si>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</si>
  <si>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</si>
  <si>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</si>
  <si>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</si>
  <si>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</si>
  <si>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</si>
  <si>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</si>
  <si>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</si>
  <si>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</si>
  <si>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</si>
  <si>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</si>
  <si>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</si>
  <si>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</si>
  <si>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</si>
  <si>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</si>
  <si>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</si>
  <si>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</si>
  <si>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</si>
  <si>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</si>
  <si>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</si>
  <si>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</si>
  <si>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</si>
  <si>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</si>
  <si>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</si>
  <si>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</si>
  <si>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</si>
  <si>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</si>
  <si>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</si>
  <si>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</si>
  <si>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</si>
  <si>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</si>
  <si>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</si>
  <si>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</si>
  <si>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</si>
  <si>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</si>
  <si>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</si>
  <si>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</si>
  <si>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</si>
  <si>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</si>
  <si>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</si>
  <si>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</si>
  <si>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</si>
  <si>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</si>
  <si>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</si>
  <si>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</si>
  <si>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</si>
  <si>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</si>
  <si>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</si>
  <si>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</si>
  <si>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</si>
  <si>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</si>
  <si>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</si>
  <si>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</si>
  <si>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</si>
  <si>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</si>
  <si>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</si>
  <si>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</si>
  <si>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</si>
  <si>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</si>
  <si>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</si>
  <si>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</si>
  <si>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</si>
  <si>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</si>
  <si>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</si>
  <si>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</si>
  <si>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</si>
  <si>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</si>
  <si>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</si>
  <si>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</si>
  <si>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</si>
  <si>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</si>
  <si>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</si>
  <si>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</si>
  <si>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</si>
  <si>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</si>
  <si>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</si>
  <si>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</si>
  <si>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</si>
  <si>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</si>
  <si>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</si>
  <si>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</si>
  <si>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</si>
  <si>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</si>
  <si>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</si>
  <si>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</si>
  <si>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</si>
  <si>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</si>
  <si>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</si>
  <si>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</si>
  <si>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</si>
  <si>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</si>
  <si>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</si>
  <si>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</si>
  <si>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</si>
  <si>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</si>
  <si>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</si>
  <si>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</si>
  <si>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</si>
  <si>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</si>
  <si>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</si>
  <si>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</si>
  <si>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</si>
  <si>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</si>
  <si>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</si>
  <si>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</si>
  <si>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</si>
  <si>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</si>
  <si>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</si>
  <si>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</si>
  <si>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</si>
  <si>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</si>
  <si>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</si>
  <si>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</si>
  <si>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</si>
  <si>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</si>
  <si>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</si>
  <si>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</si>
  <si>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</si>
  <si>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</si>
  <si>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</si>
  <si>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</si>
  <si>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</si>
  <si>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</si>
  <si>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</si>
  <si>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</si>
  <si>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</si>
  <si>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</si>
  <si>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</si>
  <si>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</si>
  <si>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</si>
  <si>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</si>
  <si>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</si>
  <si>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</si>
  <si>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</si>
  <si>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</si>
  <si>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</si>
  <si>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</si>
  <si>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</si>
  <si>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</si>
  <si>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</si>
  <si>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</si>
  <si>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</si>
  <si>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</si>
  <si>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</si>
  <si>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</si>
  <si>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</si>
  <si>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</si>
  <si>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</si>
  <si>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</si>
  <si>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</si>
  <si>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</si>
  <si>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</si>
  <si>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</si>
  <si>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</si>
  <si>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</si>
  <si>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</si>
  <si>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</si>
  <si>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</si>
  <si>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</si>
  <si>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</si>
  <si>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</si>
  <si>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</si>
  <si>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</si>
  <si>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</si>
  <si>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</si>
  <si>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</si>
  <si>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</si>
  <si>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</si>
  <si>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</si>
  <si>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</si>
  <si>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</si>
  <si>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</si>
  <si>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</si>
  <si>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</si>
  <si>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</si>
  <si>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</si>
  <si>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</si>
  <si>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</si>
  <si>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</si>
  <si>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</si>
  <si>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</si>
  <si>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</si>
  <si>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</si>
  <si>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</si>
  <si>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</si>
  <si>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</si>
  <si>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</si>
  <si>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</si>
  <si>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</si>
  <si>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</si>
  <si>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</si>
  <si>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</si>
  <si>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</si>
  <si>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</si>
  <si>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</si>
  <si>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</si>
  <si>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</si>
  <si>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</si>
  <si>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</si>
  <si>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</si>
  <si>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</si>
  <si>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</si>
  <si>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</si>
  <si>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</si>
  <si>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</si>
  <si>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</si>
  <si>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</si>
  <si>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</si>
  <si>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</si>
  <si>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</si>
  <si>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</si>
  <si>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</si>
  <si>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</si>
  <si>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</si>
  <si>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</si>
  <si>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</si>
  <si>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</si>
  <si>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</si>
  <si>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</si>
  <si>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</si>
  <si>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</si>
  <si>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</si>
  <si>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</si>
  <si>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</si>
  <si>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</si>
  <si>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</si>
  <si>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</si>
  <si>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</si>
  <si>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</si>
  <si>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</si>
  <si>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</si>
  <si>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</si>
  <si>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</si>
  <si>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</si>
  <si>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</si>
  <si>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</si>
  <si>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</si>
  <si>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</si>
  <si>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</si>
  <si>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</si>
  <si>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</si>
  <si>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</si>
  <si>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</si>
  <si>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</si>
  <si>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</si>
  <si>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</si>
  <si>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</si>
  <si>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</si>
  <si>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</si>
  <si>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</si>
  <si>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</si>
  <si>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</si>
  <si>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</si>
  <si>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</si>
  <si>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</si>
  <si>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</si>
  <si>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</si>
  <si>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</si>
  <si>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</si>
  <si>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</si>
  <si>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</si>
  <si>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</si>
  <si>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</si>
  <si>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</si>
  <si>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</si>
  <si>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</si>
  <si>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</si>
  <si>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</si>
  <si>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</si>
  <si>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</si>
  <si>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</si>
  <si>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</si>
  <si>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</si>
  <si>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</si>
  <si>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</si>
  <si>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</si>
  <si>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</si>
  <si>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</si>
  <si>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</si>
  <si>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</si>
  <si>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</si>
  <si>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</si>
  <si>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</si>
  <si>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</si>
  <si>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</si>
  <si>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</si>
  <si>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</si>
  <si>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</si>
  <si>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</si>
  <si>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</si>
  <si>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</si>
  <si>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</si>
  <si>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</si>
  <si>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</si>
  <si>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</si>
  <si>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</si>
  <si>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</si>
  <si>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</si>
  <si>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</si>
  <si>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</si>
  <si>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</si>
  <si>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</si>
  <si>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</si>
  <si>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</si>
  <si>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</si>
  <si>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</si>
  <si>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</si>
  <si>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</si>
  <si>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</si>
  <si>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</si>
  <si>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</si>
  <si>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</si>
  <si>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</si>
  <si>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</si>
  <si>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</si>
  <si>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</si>
  <si>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</si>
  <si>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</si>
  <si>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</si>
  <si>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</si>
  <si>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</si>
  <si>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</si>
  <si>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</si>
  <si>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</si>
  <si>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</si>
  <si>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</si>
  <si>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</si>
  <si>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</si>
  <si>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</si>
  <si>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</si>
  <si>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</si>
  <si>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</si>
  <si>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</si>
  <si>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</si>
  <si>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</si>
  <si>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</si>
  <si>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</si>
  <si>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</si>
  <si>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</si>
  <si>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</si>
  <si>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</si>
  <si>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</si>
  <si>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</si>
  <si>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</si>
  <si>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</si>
  <si>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</si>
  <si>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</si>
  <si>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</si>
  <si>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</si>
  <si>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</si>
  <si>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</si>
  <si>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</si>
  <si>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</si>
  <si>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</si>
  <si>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</si>
  <si>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</si>
  <si>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</si>
  <si>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</si>
  <si>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</si>
  <si>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</si>
  <si>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</si>
  <si>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</si>
  <si>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</si>
  <si>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</si>
  <si>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</si>
  <si>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</si>
  <si>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</si>
  <si>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</si>
  <si>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</si>
  <si>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</si>
  <si>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</si>
  <si>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</si>
  <si>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</si>
  <si>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</si>
  <si>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</si>
  <si>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</si>
  <si>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</si>
  <si>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</si>
  <si>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</si>
  <si>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</si>
  <si>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</si>
  <si>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</si>
  <si>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</si>
  <si>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</si>
  <si>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</si>
  <si>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</si>
  <si>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</si>
  <si>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</si>
  <si>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</si>
  <si>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</si>
  <si>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</si>
  <si>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</si>
  <si>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</si>
  <si>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</si>
  <si>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</si>
  <si>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</si>
  <si>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</si>
  <si>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</si>
  <si>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</si>
  <si>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</si>
  <si>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</si>
  <si>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</si>
  <si>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</si>
  <si>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</si>
  <si>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</si>
  <si>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</si>
  <si>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</si>
  <si>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</si>
  <si>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</si>
  <si>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</si>
  <si>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</si>
  <si>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</si>
  <si>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</si>
  <si>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</si>
  <si>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</si>
  <si>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</si>
  <si>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</si>
  <si>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</si>
  <si>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</si>
  <si>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</si>
  <si>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</si>
  <si>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</si>
  <si>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</si>
  <si>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</si>
  <si>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</si>
  <si>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</si>
  <si>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</si>
  <si>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</si>
  <si>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</si>
  <si>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</si>
  <si>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</si>
  <si>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</si>
  <si>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</si>
  <si>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</si>
  <si>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</si>
  <si>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</si>
  <si>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</si>
  <si>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</si>
  <si>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</si>
  <si>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</si>
  <si>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</si>
  <si>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</si>
  <si>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</si>
  <si>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</si>
  <si>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</si>
  <si>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</si>
  <si>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</si>
  <si>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</si>
  <si>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</si>
  <si>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</si>
  <si>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</si>
  <si>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</si>
  <si>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</si>
  <si>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</si>
  <si>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</si>
  <si>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</si>
  <si>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</si>
  <si>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</si>
  <si>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</si>
  <si>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</si>
  <si>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</si>
  <si>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</si>
  <si>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</si>
  <si>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</si>
  <si>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</si>
  <si>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</si>
  <si>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</si>
  <si>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</si>
  <si>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</si>
  <si>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</si>
  <si>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</si>
  <si>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</si>
  <si>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</si>
  <si>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</si>
  <si>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</si>
  <si>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</si>
  <si>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</si>
  <si>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</si>
  <si>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</si>
  <si>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</si>
  <si>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</si>
  <si>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</si>
  <si>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</si>
  <si>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</si>
  <si>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</si>
  <si>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</si>
  <si>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</si>
  <si>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</si>
  <si>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</si>
  <si>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</si>
  <si>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</si>
  <si>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</si>
  <si>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</si>
  <si>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</si>
  <si>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</si>
  <si>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</si>
  <si>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</si>
  <si>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</si>
  <si>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</si>
  <si>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</si>
  <si>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</si>
  <si>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</si>
  <si>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</si>
  <si>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</si>
  <si>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</si>
  <si>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</si>
  <si>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</si>
  <si>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</si>
  <si>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</si>
  <si>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</si>
  <si>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</si>
  <si>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</si>
  <si>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</si>
  <si>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</si>
  <si>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</si>
  <si>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</si>
  <si>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</si>
  <si>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</si>
  <si>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</si>
  <si>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</si>
  <si>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</si>
  <si>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</si>
  <si>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</si>
  <si>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</si>
  <si>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</si>
  <si>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</si>
  <si>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</si>
  <si>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</si>
  <si>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</si>
  <si>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</si>
  <si>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</si>
  <si>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</si>
  <si>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</si>
  <si>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</si>
  <si>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</si>
  <si>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</si>
  <si>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</si>
  <si>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</si>
  <si>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</si>
  <si>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</si>
  <si>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</si>
  <si>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</si>
  <si>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</si>
  <si>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</si>
  <si>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</si>
  <si>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</si>
  <si>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</si>
  <si>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</si>
  <si>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</si>
  <si>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</si>
  <si>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</si>
  <si>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</si>
  <si>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</si>
  <si>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</si>
  <si>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</si>
  <si>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</si>
  <si>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</si>
  <si>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</si>
  <si>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</si>
  <si>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</si>
  <si>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</si>
  <si>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</si>
  <si>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</si>
  <si>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</si>
  <si>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</si>
  <si>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</si>
  <si>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</si>
  <si>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</si>
  <si>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</si>
  <si>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</si>
  <si>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</si>
  <si>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</si>
  <si>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</si>
  <si>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</si>
  <si>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</si>
  <si>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</si>
  <si>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</si>
  <si>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</si>
  <si>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</si>
  <si>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</si>
  <si>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</si>
  <si>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</si>
  <si>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</si>
  <si>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</si>
  <si>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</si>
  <si>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</si>
  <si>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</si>
  <si>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</si>
  <si>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</si>
  <si>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</si>
  <si>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</si>
  <si>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</si>
  <si>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</si>
  <si>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</si>
  <si>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</si>
  <si>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</si>
  <si>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</si>
  <si>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</si>
  <si>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</si>
  <si>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</si>
  <si>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</si>
  <si>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</si>
  <si>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</si>
  <si>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</si>
  <si>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</si>
  <si>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</si>
  <si>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</si>
  <si>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</si>
  <si>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</si>
  <si>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</si>
  <si>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</si>
  <si>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</si>
  <si>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</si>
  <si>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</si>
  <si>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</si>
  <si>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</si>
  <si>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</si>
  <si>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</si>
  <si>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</si>
  <si>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</si>
  <si>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</si>
  <si>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</si>
  <si>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</si>
  <si>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</si>
  <si>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</si>
  <si>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</si>
  <si>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</si>
  <si>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</si>
  <si>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</si>
  <si>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</si>
  <si>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</si>
  <si>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</si>
  <si>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</si>
  <si>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</si>
  <si>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</si>
  <si>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</si>
  <si>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</si>
  <si>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</si>
  <si>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</si>
  <si>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</si>
  <si>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</si>
  <si>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</si>
  <si>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</si>
  <si>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</si>
  <si>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</si>
  <si>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</si>
  <si>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</si>
  <si>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</si>
  <si>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</si>
  <si>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</si>
  <si>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</si>
  <si>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</si>
  <si>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</si>
  <si>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</si>
  <si>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</si>
  <si>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</si>
  <si>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</si>
  <si>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</si>
  <si>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</si>
  <si>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</si>
  <si>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</si>
  <si>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</si>
  <si>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</si>
  <si>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</si>
  <si>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</si>
  <si>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</si>
  <si>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</si>
  <si>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</si>
  <si>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</si>
  <si>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</si>
  <si>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</si>
  <si>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</si>
  <si>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</si>
  <si>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</si>
  <si>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</si>
  <si>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</si>
  <si>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</si>
  <si>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</si>
  <si>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</si>
  <si>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</si>
  <si>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</si>
  <si>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</si>
  <si>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</si>
  <si>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</si>
  <si>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</si>
  <si>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</si>
  <si>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</si>
  <si>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</si>
  <si>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</si>
  <si>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</si>
  <si>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</si>
  <si>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</si>
  <si>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</si>
  <si>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</si>
  <si>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</si>
  <si>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</si>
  <si>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</si>
  <si>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</si>
  <si>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</si>
  <si>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</si>
  <si>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</si>
  <si>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</si>
  <si>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</si>
  <si>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</si>
  <si>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</si>
  <si>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</si>
  <si>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</si>
  <si>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</si>
  <si>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</si>
  <si>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</si>
  <si>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</si>
  <si>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</si>
  <si>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</si>
  <si>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</si>
  <si>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</si>
  <si>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</si>
  <si>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</si>
  <si>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</si>
  <si>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</si>
  <si>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</si>
  <si>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</si>
  <si>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</si>
  <si>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</si>
  <si>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</si>
  <si>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</si>
  <si>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</si>
  <si>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</si>
  <si>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</si>
  <si>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</si>
  <si>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</si>
  <si>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</si>
  <si>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</si>
  <si>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</si>
  <si>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</si>
  <si>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</si>
  <si>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</si>
  <si>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</si>
  <si>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</si>
  <si>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</si>
  <si>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</si>
  <si>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</si>
  <si>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</si>
  <si>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</si>
  <si>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</si>
  <si>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</si>
  <si>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</si>
  <si>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</si>
  <si>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</si>
  <si>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</si>
  <si>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</si>
  <si>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</si>
  <si>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</si>
  <si>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</si>
  <si>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</si>
  <si>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</si>
  <si>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</si>
  <si>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</si>
  <si>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</si>
  <si>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</si>
  <si>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</si>
  <si>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</si>
  <si>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</si>
  <si>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</si>
  <si>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</si>
  <si>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</si>
  <si>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</si>
  <si>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</si>
  <si>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</si>
  <si>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</si>
  <si>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</si>
  <si>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</si>
  <si>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</si>
  <si>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</si>
  <si>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</si>
  <si>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</si>
  <si>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</si>
  <si>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</si>
  <si>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</si>
  <si>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</si>
  <si>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</si>
  <si>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</si>
  <si>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</si>
  <si>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</si>
  <si>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</si>
  <si>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</si>
  <si>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</si>
  <si>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</si>
  <si>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</si>
  <si>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</si>
  <si>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</si>
  <si>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</si>
  <si>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</si>
  <si>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</si>
  <si>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</si>
  <si>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</si>
  <si>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</si>
  <si>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</si>
  <si>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</si>
  <si>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</si>
  <si>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</si>
  <si>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</si>
  <si>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</si>
  <si>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</si>
  <si>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</si>
  <si>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</si>
  <si>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</si>
  <si>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</si>
  <si>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</si>
  <si>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</si>
  <si>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</si>
  <si>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</si>
  <si>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</si>
  <si>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</si>
  <si>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</si>
  <si>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</si>
  <si>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</si>
  <si>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</si>
  <si>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</si>
  <si>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</si>
  <si>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</si>
  <si>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</si>
  <si>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</si>
  <si>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</si>
  <si>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</si>
  <si>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</si>
  <si>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</si>
  <si>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</si>
  <si>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</si>
  <si>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</si>
  <si>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</si>
  <si>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</si>
  <si>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</si>
  <si>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</si>
  <si>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</si>
  <si>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</si>
  <si>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</si>
  <si>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</si>
  <si>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</si>
  <si>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</si>
  <si>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</si>
  <si>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</si>
  <si>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</si>
  <si>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</si>
  <si>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</si>
  <si>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</si>
  <si>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</si>
  <si>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</si>
  <si>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</si>
  <si>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</si>
  <si>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</si>
  <si>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</si>
  <si>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</si>
  <si>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</si>
  <si>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</si>
  <si>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</si>
  <si>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</si>
  <si>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</si>
  <si>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</si>
  <si>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</si>
  <si>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</si>
  <si>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</si>
  <si>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</si>
  <si>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</si>
  <si>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</si>
  <si>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</si>
  <si>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</si>
  <si>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</si>
  <si>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</si>
  <si>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</si>
  <si>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</si>
  <si>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</si>
  <si>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</si>
  <si>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</si>
  <si>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</si>
  <si>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</si>
  <si>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</si>
  <si>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</si>
  <si>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</si>
  <si>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</si>
  <si>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</si>
  <si>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</si>
  <si>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</si>
  <si>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</si>
  <si>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</si>
  <si>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</si>
  <si>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</si>
  <si>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</si>
  <si>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</si>
  <si>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</si>
  <si>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</si>
  <si>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</si>
  <si>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</si>
  <si>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</si>
  <si>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</si>
  <si>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</si>
  <si>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</si>
  <si>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</si>
  <si>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</si>
  <si>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</si>
  <si>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</si>
  <si>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</si>
  <si>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</si>
  <si>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</si>
  <si>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</si>
  <si>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</si>
  <si>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</si>
  <si>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</si>
  <si>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</si>
  <si>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</si>
  <si>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</si>
  <si>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</si>
  <si>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</si>
  <si>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</si>
  <si>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</si>
  <si>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</si>
  <si>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</si>
  <si>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</si>
  <si>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</si>
  <si>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</si>
  <si>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</si>
  <si>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</si>
  <si>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</si>
  <si>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</si>
  <si>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</si>
  <si>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</si>
  <si>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</si>
  <si>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</si>
  <si>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</si>
  <si>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</si>
  <si>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</si>
  <si>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</si>
  <si>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</si>
  <si>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</si>
  <si>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</si>
  <si>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</si>
  <si>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</si>
  <si>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</si>
  <si>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</si>
  <si>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</si>
  <si>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</si>
  <si>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</si>
  <si>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</si>
  <si>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</si>
  <si>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</si>
  <si>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</si>
  <si>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</si>
  <si>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</si>
  <si>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</si>
  <si>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</si>
  <si>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</si>
  <si>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</si>
  <si>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</si>
  <si>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</si>
  <si>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</si>
  <si>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</si>
  <si>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</si>
  <si>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</si>
  <si>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</si>
  <si>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</si>
  <si>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</si>
  <si>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</si>
  <si>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</si>
  <si>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</si>
  <si>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</si>
  <si>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</si>
  <si>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</si>
  <si>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</si>
  <si>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</si>
  <si>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</si>
  <si>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</si>
  <si>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</si>
  <si>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</si>
  <si>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</si>
  <si>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</si>
  <si>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</si>
  <si>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</si>
  <si>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</si>
  <si>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</si>
  <si>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</si>
  <si>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</si>
  <si>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</si>
  <si>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</si>
  <si>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</si>
  <si>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</si>
  <si>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</si>
  <si>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</si>
  <si>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</si>
  <si>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</si>
  <si>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</si>
  <si>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</si>
  <si>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</si>
  <si>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</si>
  <si>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</si>
  <si>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</si>
  <si>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</si>
  <si>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</si>
  <si>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</si>
  <si>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</si>
  <si>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</si>
  <si>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</si>
  <si>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</si>
  <si>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</si>
  <si>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</si>
  <si>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</si>
  <si>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</si>
  <si>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</si>
  <si>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</si>
  <si>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</si>
  <si>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</si>
  <si>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</si>
  <si>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</si>
  <si>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</si>
  <si>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</si>
  <si>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</si>
  <si>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</si>
  <si>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</si>
  <si>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</si>
  <si>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</si>
  <si>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</si>
  <si>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</si>
  <si>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</si>
  <si>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</si>
  <si>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</si>
  <si>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</si>
  <si>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</si>
  <si>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</si>
  <si>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</si>
  <si>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</si>
  <si>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</si>
  <si>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</si>
  <si>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</si>
  <si>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</si>
  <si>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</si>
  <si>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</si>
  <si>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</si>
  <si>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</si>
  <si>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</si>
  <si>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</si>
  <si>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</si>
  <si>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</si>
  <si>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</si>
  <si>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</si>
  <si>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</si>
  <si>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</si>
  <si>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</si>
  <si>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</si>
  <si>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</si>
  <si>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</si>
  <si>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</si>
  <si>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</si>
  <si>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</si>
  <si>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</si>
  <si>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</si>
  <si>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</si>
  <si>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</si>
  <si>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</si>
  <si>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</si>
  <si>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</si>
  <si>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</si>
  <si>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</si>
  <si>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</si>
  <si>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</si>
  <si>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</si>
  <si>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</si>
  <si>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</si>
  <si>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</si>
  <si>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</si>
  <si>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</si>
  <si>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</si>
  <si>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</si>
  <si>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</si>
  <si>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</si>
  <si>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</si>
  <si>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</si>
  <si>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</si>
  <si>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</si>
  <si>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</si>
  <si>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</si>
  <si>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</si>
  <si>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</si>
  <si>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</si>
  <si>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</si>
  <si>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</si>
  <si>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</si>
  <si>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</si>
  <si>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</si>
  <si>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</si>
  <si>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</si>
  <si>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</si>
  <si>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</si>
  <si>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</si>
  <si>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</si>
  <si>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</si>
  <si>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</si>
  <si>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</si>
  <si>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</si>
  <si>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</si>
  <si>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</si>
  <si>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</si>
  <si>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</si>
  <si>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</si>
  <si>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</si>
  <si>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</si>
  <si>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</si>
  <si>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</si>
  <si>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</si>
  <si>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</si>
  <si>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</si>
  <si>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</si>
  <si>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</si>
  <si>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</si>
  <si>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</si>
  <si>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</si>
  <si>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</si>
  <si>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</si>
  <si>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</si>
  <si>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</si>
  <si>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</si>
  <si>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</si>
  <si>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</si>
  <si>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</si>
  <si>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</si>
  <si>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</si>
  <si>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</si>
  <si>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</si>
  <si>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</si>
  <si>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</si>
  <si>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</si>
  <si>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</si>
  <si>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</si>
  <si>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</si>
  <si>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</si>
  <si>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</si>
  <si>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</si>
  <si>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</si>
  <si>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</si>
  <si>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</si>
  <si>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</si>
  <si>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</si>
  <si>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</si>
  <si>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</si>
  <si>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</si>
  <si>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</si>
  <si>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</si>
  <si>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</si>
  <si>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</si>
  <si>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</si>
  <si>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</si>
  <si>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</si>
  <si>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</si>
  <si>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</si>
  <si>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</si>
  <si>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</si>
  <si>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</si>
  <si>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</si>
  <si>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</si>
  <si>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</si>
  <si>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</si>
  <si>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</si>
  <si>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</si>
  <si>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</si>
  <si>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</si>
  <si>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</si>
  <si>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</si>
  <si>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</si>
  <si>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</si>
  <si>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</si>
  <si>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</si>
  <si>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</si>
  <si>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</si>
  <si>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</si>
  <si>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</si>
  <si>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</si>
  <si>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</si>
  <si>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</si>
  <si>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</si>
  <si>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</si>
  <si>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</si>
  <si>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</si>
  <si>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</si>
  <si>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</si>
  <si>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</si>
  <si>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</si>
  <si>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</si>
  <si>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</si>
  <si>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</si>
  <si>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</si>
  <si>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</si>
  <si>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</si>
  <si>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</si>
  <si>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</si>
  <si>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</si>
  <si>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</si>
  <si>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</si>
  <si>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</si>
  <si>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</si>
  <si>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</si>
  <si>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</si>
  <si>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</si>
  <si>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</si>
  <si>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</si>
  <si>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</si>
  <si>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</si>
  <si>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</si>
  <si>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</si>
  <si>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</si>
  <si>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</si>
  <si>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</si>
  <si>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</si>
  <si>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</si>
  <si>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</si>
  <si>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</si>
  <si>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</si>
  <si>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</si>
  <si>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</si>
  <si>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</si>
  <si>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</si>
  <si>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</si>
  <si>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</si>
  <si>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</si>
  <si>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</si>
  <si>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</si>
  <si>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</si>
  <si>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</si>
  <si>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</si>
  <si>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</si>
  <si>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</si>
  <si>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</si>
  <si>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</si>
  <si>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</si>
  <si>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</si>
  <si>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</si>
  <si>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</si>
  <si>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</si>
  <si>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</si>
  <si>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</si>
  <si>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</si>
  <si>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</si>
  <si>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</si>
  <si>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</si>
  <si>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</si>
  <si>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</si>
  <si>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</si>
  <si>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</si>
  <si>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</si>
  <si>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</si>
  <si>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</si>
  <si>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</si>
  <si>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</si>
  <si>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</si>
  <si>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</si>
  <si>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</si>
  <si>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</si>
  <si>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</si>
  <si>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</si>
  <si>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</si>
  <si>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</si>
  <si>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</si>
  <si>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</si>
  <si>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</si>
  <si>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</si>
  <si>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</si>
  <si>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</si>
  <si>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</si>
  <si>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</si>
  <si>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</si>
  <si>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</si>
  <si>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</si>
  <si>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</si>
  <si>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</si>
  <si>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</si>
  <si>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</si>
  <si>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</si>
  <si>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</si>
  <si>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</si>
  <si>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</si>
  <si>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</si>
  <si>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</si>
  <si>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</si>
  <si>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</si>
  <si>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</si>
  <si>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</si>
  <si>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</si>
  <si>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</si>
  <si>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</si>
  <si>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</si>
  <si>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</si>
  <si>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</si>
  <si>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</si>
  <si>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</si>
  <si>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</si>
  <si>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</si>
  <si>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</si>
  <si>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</si>
  <si>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</si>
  <si>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</si>
  <si>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</si>
  <si>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</si>
  <si>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</si>
  <si>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</si>
  <si>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</si>
  <si>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</si>
  <si>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</si>
  <si>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</si>
  <si>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</si>
  <si>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</si>
  <si>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</si>
  <si>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</si>
  <si>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</si>
  <si>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</si>
  <si>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</si>
  <si>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</si>
  <si>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</si>
  <si>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</si>
  <si>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</si>
  <si>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</si>
  <si>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</si>
  <si>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</si>
  <si>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</si>
  <si>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</si>
  <si>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</si>
  <si>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</si>
  <si>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</si>
  <si>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</si>
  <si>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</si>
  <si>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</si>
  <si>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</si>
  <si>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</si>
  <si>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</si>
  <si>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</si>
  <si>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</si>
  <si>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</si>
  <si>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</si>
  <si>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</si>
  <si>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</si>
  <si>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</si>
  <si>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</si>
  <si>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</si>
  <si>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</si>
  <si>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</si>
  <si>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</si>
  <si>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</si>
  <si>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</si>
  <si>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</si>
  <si>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</si>
  <si>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</si>
  <si>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</si>
  <si>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</si>
  <si>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</si>
  <si>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</si>
  <si>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</si>
  <si>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</si>
  <si>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</si>
  <si>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</si>
  <si>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</si>
  <si>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</si>
  <si>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</si>
  <si>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</si>
  <si>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</si>
  <si>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</si>
  <si>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</si>
  <si>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</si>
  <si>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</si>
  <si>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</si>
  <si>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</si>
  <si>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</si>
  <si>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</si>
  <si>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</si>
  <si>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</si>
  <si>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</si>
  <si>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</si>
  <si>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</si>
  <si>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</si>
  <si>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</si>
  <si>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</si>
  <si>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</si>
  <si>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</si>
  <si>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</si>
  <si>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</si>
  <si>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</si>
  <si>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</si>
  <si>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</si>
  <si>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</si>
  <si>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</si>
  <si>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</si>
  <si>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</si>
  <si>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</si>
  <si>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</si>
  <si>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</si>
  <si>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</si>
  <si>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</si>
  <si>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</si>
  <si>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</si>
  <si>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</si>
  <si>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</si>
  <si>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</si>
  <si>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</si>
  <si>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</si>
  <si>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</si>
  <si>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</si>
  <si>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</si>
  <si>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</si>
  <si>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</si>
  <si>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</si>
  <si>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</si>
  <si>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</si>
  <si>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</si>
  <si>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</si>
  <si>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</si>
  <si>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</si>
  <si>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</si>
  <si>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</si>
  <si>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</si>
  <si>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</si>
  <si>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</si>
  <si>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</si>
  <si>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</si>
  <si>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</si>
  <si>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</si>
  <si>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</si>
  <si>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</si>
  <si>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</si>
  <si>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</si>
  <si>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</si>
  <si>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</si>
  <si>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</si>
  <si>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</si>
  <si>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</si>
  <si>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</si>
  <si>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</si>
  <si>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</si>
  <si>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</si>
  <si>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</si>
  <si>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</si>
  <si>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</si>
  <si>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</si>
  <si>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</si>
  <si>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</si>
  <si>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</si>
  <si>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</si>
  <si>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</si>
  <si>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</si>
  <si>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</si>
  <si>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</si>
  <si>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</si>
  <si>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</si>
  <si>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</si>
  <si>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</si>
  <si>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</si>
  <si>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</si>
  <si>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</si>
  <si>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</si>
  <si>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</si>
  <si>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</si>
  <si>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</si>
  <si>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</si>
  <si>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</si>
  <si>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</si>
  <si>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</si>
  <si>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</si>
  <si>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</si>
  <si>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</si>
  <si>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</si>
  <si>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</si>
  <si>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</si>
  <si>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</si>
  <si>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</si>
  <si>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</si>
  <si>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</si>
  <si>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</si>
  <si>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</si>
  <si>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</si>
  <si>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</si>
  <si>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</si>
  <si>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</si>
  <si>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</si>
  <si>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</si>
  <si>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</si>
  <si>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</si>
  <si>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</si>
  <si>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</si>
  <si>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</si>
  <si>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</si>
  <si>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</si>
  <si>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</si>
  <si>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</si>
  <si>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</si>
  <si>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</si>
  <si>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</si>
  <si>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</si>
  <si>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</si>
  <si>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</si>
  <si>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</si>
  <si>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</si>
  <si>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</si>
  <si>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</si>
  <si>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</si>
  <si>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</si>
  <si>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</si>
  <si>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</si>
  <si>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</si>
  <si>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</si>
  <si>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</si>
  <si>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</si>
  <si>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</si>
  <si>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</si>
  <si>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</si>
  <si>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</si>
  <si>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</si>
  <si>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</si>
  <si>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</si>
  <si>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</si>
  <si>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</si>
  <si>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</si>
  <si>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</si>
  <si>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</si>
  <si>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</si>
  <si>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</si>
  <si>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</si>
  <si>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</si>
  <si>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</si>
  <si>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</si>
  <si>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</si>
  <si>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</si>
  <si>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</si>
  <si>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</si>
  <si>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</si>
  <si>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</si>
  <si>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</si>
  <si>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</si>
  <si>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</si>
  <si>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</si>
  <si>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</si>
  <si>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</si>
  <si>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</si>
  <si>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</si>
  <si>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</si>
  <si>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</si>
  <si>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</si>
  <si>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</si>
  <si>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</si>
  <si>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</si>
  <si>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</si>
  <si>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</si>
  <si>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</si>
  <si>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</si>
  <si>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</si>
  <si>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</si>
  <si>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</si>
  <si>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</si>
  <si>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</si>
  <si>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</si>
  <si>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</si>
  <si>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</si>
  <si>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</si>
  <si>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</si>
  <si>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</si>
  <si>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</si>
  <si>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</si>
  <si>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</si>
  <si>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</si>
  <si>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</si>
  <si>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</si>
  <si>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</si>
  <si>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</si>
  <si>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</si>
  <si>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</si>
  <si>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</si>
  <si>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</si>
  <si>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</si>
  <si>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</si>
  <si>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</si>
  <si>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</si>
  <si>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</si>
  <si>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</si>
  <si>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</si>
  <si>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</si>
  <si>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</si>
  <si>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</si>
  <si>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</si>
  <si>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</si>
  <si>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</si>
  <si>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</si>
  <si>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</si>
  <si>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</si>
  <si>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</si>
  <si>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</si>
  <si>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</si>
  <si>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</si>
  <si>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</si>
  <si>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</si>
  <si>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</si>
  <si>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</si>
  <si>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</si>
  <si>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</si>
  <si>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</si>
  <si>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</si>
  <si>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</si>
  <si>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</si>
  <si>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</si>
  <si>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</si>
  <si>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</si>
  <si>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</si>
  <si>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</si>
  <si>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</si>
  <si>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</si>
  <si>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</si>
  <si>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</si>
  <si>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</si>
  <si>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</si>
  <si>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</si>
  <si>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</si>
  <si>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</si>
  <si>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</si>
  <si>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</si>
  <si>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</si>
  <si>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</si>
  <si>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</si>
  <si>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</si>
  <si>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</si>
  <si>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</si>
  <si>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</si>
  <si>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</si>
  <si>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</si>
  <si>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</si>
  <si>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</si>
  <si>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</si>
  <si>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</si>
  <si>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</si>
  <si>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</si>
  <si>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</si>
  <si>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</si>
  <si>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</si>
  <si>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</si>
  <si>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</si>
  <si>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</si>
  <si>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</si>
  <si>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</si>
  <si>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</si>
  <si>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</si>
  <si>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</si>
  <si>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</si>
  <si>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</si>
  <si>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</si>
  <si>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</si>
  <si>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</si>
  <si>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</si>
  <si>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</si>
  <si>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</si>
  <si>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</si>
  <si>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</si>
  <si>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</si>
  <si>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</si>
  <si>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</si>
  <si>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</si>
  <si>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</si>
  <si>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</si>
  <si>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</si>
  <si>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</si>
  <si>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</si>
  <si>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</si>
  <si>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</si>
  <si>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</si>
  <si>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</si>
  <si>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</si>
  <si>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</si>
  <si>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</si>
  <si>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</si>
  <si>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</si>
  <si>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</si>
  <si>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</si>
  <si>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</si>
  <si>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</si>
  <si>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</si>
  <si>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</si>
  <si>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</si>
  <si>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</si>
  <si>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</si>
  <si>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</si>
  <si>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</si>
  <si>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</si>
  <si>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</si>
  <si>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</si>
  <si>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</si>
  <si>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</si>
  <si>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</si>
  <si>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</si>
  <si>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</si>
  <si>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</si>
  <si>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</si>
  <si>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</si>
  <si>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</si>
  <si>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</si>
  <si>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</si>
  <si>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</si>
  <si>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</si>
  <si>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</si>
  <si>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</si>
  <si>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</si>
  <si>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</si>
  <si>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</si>
  <si>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</si>
  <si>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</si>
  <si>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</si>
  <si>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</si>
  <si>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</si>
  <si>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</si>
  <si>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</si>
  <si>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</si>
  <si>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</si>
  <si>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</si>
  <si>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</si>
  <si>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</si>
  <si>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</si>
  <si>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</si>
  <si>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</si>
  <si>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</si>
  <si>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</si>
  <si>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</si>
  <si>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</si>
  <si>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</si>
  <si>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</si>
  <si>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</si>
  <si>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</si>
  <si>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</si>
  <si>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</si>
  <si>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</si>
  <si>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</si>
  <si>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</si>
  <si>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</si>
  <si>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</si>
  <si>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</si>
  <si>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</si>
  <si>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</si>
  <si>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</si>
  <si>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</si>
  <si>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</si>
  <si>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</si>
  <si>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</si>
  <si>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</si>
  <si>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</si>
  <si>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</si>
  <si>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</si>
  <si>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</si>
  <si>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</si>
  <si>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</si>
  <si>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</si>
  <si>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</si>
  <si>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</si>
  <si>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</si>
  <si>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</si>
  <si>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</si>
  <si>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</si>
  <si>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</si>
  <si>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</si>
  <si>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</si>
  <si>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</si>
  <si>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</si>
  <si>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</si>
  <si>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</si>
  <si>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</si>
  <si>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</si>
  <si>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</si>
  <si>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</si>
  <si>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</si>
  <si>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</si>
  <si>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</si>
  <si>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</si>
  <si>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</si>
  <si>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</si>
  <si>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</si>
  <si>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</si>
  <si>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</si>
  <si>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</si>
  <si>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</si>
  <si>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</si>
  <si>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</si>
  <si>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</si>
  <si>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</si>
  <si>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</si>
  <si>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</si>
  <si>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</si>
  <si>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</si>
  <si>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</si>
  <si>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</si>
  <si>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</si>
  <si>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</si>
  <si>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</si>
  <si>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</si>
  <si>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</si>
  <si>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</si>
  <si>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</si>
  <si>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</si>
  <si>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</si>
  <si>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</si>
  <si>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</si>
  <si>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</si>
  <si>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</si>
  <si>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</si>
  <si>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</si>
  <si>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</si>
  <si>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</si>
  <si>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</si>
  <si>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</si>
  <si>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</si>
  <si>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</si>
  <si>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</si>
  <si>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</si>
  <si>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</si>
  <si>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</si>
  <si>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</si>
  <si>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</si>
  <si>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</si>
  <si>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</si>
  <si>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</si>
  <si>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</si>
  <si>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</si>
  <si>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</si>
  <si>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</si>
  <si>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</si>
  <si>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</si>
  <si>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</si>
  <si>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</si>
  <si>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</si>
  <si>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</si>
  <si>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</si>
  <si>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</si>
  <si>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</si>
  <si>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</si>
  <si>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</si>
  <si>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</si>
  <si>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</si>
  <si>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</si>
  <si>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</si>
  <si>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</si>
  <si>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</si>
  <si>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</si>
  <si>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</si>
  <si>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</si>
  <si>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</si>
  <si>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</si>
  <si>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</si>
  <si>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</si>
  <si>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</si>
  <si>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</si>
  <si>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</si>
  <si>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</si>
  <si>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</si>
  <si>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</si>
  <si>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</si>
  <si>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</si>
  <si>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</si>
  <si>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</si>
  <si>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</si>
  <si>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</si>
  <si>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</si>
  <si>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</si>
  <si>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</si>
  <si>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</si>
  <si>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</si>
  <si>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</si>
  <si>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</si>
  <si>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</si>
  <si>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</si>
  <si>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</si>
  <si>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</si>
  <si>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</si>
  <si>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</si>
  <si>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</si>
  <si>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</si>
  <si>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</si>
  <si>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</si>
  <si>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</si>
  <si>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</si>
  <si>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</si>
  <si>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</si>
  <si>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</si>
  <si>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</si>
  <si>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</si>
  <si>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</si>
  <si>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</si>
  <si>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</si>
  <si>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</si>
  <si>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</si>
  <si>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</si>
  <si>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</si>
  <si>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</si>
  <si>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</si>
  <si>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</si>
  <si>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</si>
  <si>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</si>
  <si>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</si>
  <si>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</si>
  <si>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</si>
  <si>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</si>
  <si>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</si>
  <si>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</si>
  <si>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</si>
  <si>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</si>
  <si>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</si>
  <si>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</si>
  <si>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</si>
  <si>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</si>
  <si>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</si>
  <si>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</si>
  <si>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</si>
  <si>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</si>
  <si>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</si>
  <si>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</si>
  <si>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</si>
  <si>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</si>
  <si>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</si>
  <si>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</si>
  <si>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</si>
  <si>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</si>
  <si>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</si>
  <si>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</si>
  <si>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</si>
  <si>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</si>
  <si>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</si>
  <si>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</si>
  <si>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</si>
  <si>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</si>
  <si>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</si>
  <si>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</si>
  <si>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</si>
  <si>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</si>
  <si>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</si>
  <si>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</si>
  <si>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</si>
  <si>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</si>
  <si>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</si>
  <si>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</si>
  <si>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</si>
  <si>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</si>
  <si>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</si>
  <si>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</si>
  <si>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</si>
  <si>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</si>
  <si>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</si>
  <si>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</si>
  <si>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</si>
  <si>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</si>
  <si>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</si>
  <si>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</si>
  <si>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</si>
  <si>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</si>
  <si>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</si>
  <si>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</si>
  <si>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</si>
  <si>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</si>
  <si>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</si>
  <si>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</si>
  <si>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</si>
  <si>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</si>
  <si>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</si>
  <si>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</si>
  <si>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</si>
  <si>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</si>
  <si>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</si>
  <si>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</si>
  <si>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</si>
  <si>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</si>
  <si>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</si>
  <si>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</si>
  <si>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</si>
  <si>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</si>
  <si>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</si>
  <si>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</si>
  <si>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</si>
  <si>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</si>
  <si>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</si>
  <si>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</si>
  <si>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</si>
  <si>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</si>
  <si>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</si>
  <si>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</si>
  <si>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</si>
  <si>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</si>
  <si>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</si>
  <si>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</si>
  <si>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</si>
  <si>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</si>
  <si>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</si>
  <si>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</si>
  <si>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</si>
  <si>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</si>
  <si>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</si>
  <si>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</si>
  <si>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</si>
  <si>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</si>
  <si>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</si>
  <si>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</si>
  <si>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</si>
  <si>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</si>
  <si>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</si>
  <si>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</si>
  <si>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</si>
  <si>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</si>
  <si>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</si>
  <si>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</si>
  <si>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</si>
  <si>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</si>
  <si>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</si>
  <si>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</si>
  <si>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</si>
  <si>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</si>
  <si>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</si>
  <si>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</si>
  <si>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</si>
  <si>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</si>
  <si>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</si>
  <si>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</si>
  <si>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</si>
  <si>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</si>
  <si>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</si>
  <si>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</si>
  <si>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</si>
  <si>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</si>
  <si>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</si>
  <si>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</si>
  <si>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</si>
  <si>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</si>
  <si>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</si>
  <si>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</si>
  <si>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</si>
  <si>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</si>
  <si>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</si>
  <si>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</si>
  <si>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</si>
  <si>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</si>
  <si>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</si>
  <si>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</si>
  <si>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</si>
  <si>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</si>
  <si>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</si>
  <si>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</si>
  <si>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</si>
  <si>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</si>
  <si>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</si>
  <si>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</si>
  <si>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</si>
  <si>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</si>
  <si>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</si>
  <si>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</si>
  <si>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</si>
  <si>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</si>
  <si>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</si>
  <si>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</si>
  <si>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</si>
  <si>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</si>
  <si>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</si>
  <si>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</si>
  <si>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</si>
  <si>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</si>
  <si>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</si>
  <si>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</si>
  <si>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</si>
  <si>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</si>
  <si>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</si>
  <si>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</si>
  <si>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</si>
  <si>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</si>
  <si>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</si>
  <si>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</si>
  <si>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</si>
  <si>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</si>
  <si>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</si>
  <si>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</si>
  <si>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</si>
  <si>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</si>
  <si>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</si>
  <si>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</si>
  <si>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</si>
  <si>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</si>
  <si>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</si>
  <si>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</si>
  <si>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</si>
  <si>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</si>
  <si>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</si>
  <si>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</si>
  <si>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</si>
  <si>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</si>
  <si>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</si>
  <si>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</si>
  <si>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</si>
  <si>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</si>
  <si>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</si>
  <si>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</si>
  <si>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</si>
  <si>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</si>
  <si>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</si>
  <si>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</si>
  <si>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</si>
  <si>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</si>
  <si>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</si>
  <si>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</si>
  <si>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</si>
  <si>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</si>
  <si>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</si>
  <si>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</si>
  <si>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</si>
  <si>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</si>
  <si>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</si>
  <si>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</si>
  <si>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</si>
  <si>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</si>
  <si>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</si>
  <si>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</si>
  <si>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</si>
  <si>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</si>
  <si>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</si>
  <si>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</si>
  <si>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</si>
  <si>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</si>
  <si>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</si>
  <si>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</si>
  <si>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</si>
  <si>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</si>
  <si>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</si>
  <si>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</si>
  <si>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</si>
  <si>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</si>
  <si>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</si>
  <si>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</si>
  <si>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</si>
  <si>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</si>
  <si>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</si>
  <si>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</si>
  <si>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</si>
  <si>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</si>
  <si>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</si>
  <si>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</si>
  <si>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</si>
  <si>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</si>
  <si>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</si>
  <si>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</si>
  <si>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</si>
  <si>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</si>
  <si>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</si>
  <si>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</si>
  <si>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</si>
  <si>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</si>
  <si>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</si>
  <si>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</si>
  <si>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</si>
  <si>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</si>
  <si>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</si>
  <si>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</si>
  <si>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</si>
  <si>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</si>
  <si>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</si>
  <si>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</si>
  <si>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</si>
  <si>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</si>
  <si>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</si>
  <si>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</si>
  <si>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</si>
  <si>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</si>
  <si>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</si>
  <si>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</si>
  <si>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</si>
  <si>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</si>
  <si>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</si>
  <si>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</si>
  <si>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</si>
  <si>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</si>
  <si>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</si>
  <si>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</si>
  <si>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</si>
  <si>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</si>
  <si>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</si>
  <si>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</si>
  <si>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</si>
  <si>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</si>
  <si>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</si>
  <si>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</si>
  <si>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</si>
  <si>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</si>
  <si>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</si>
  <si>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</si>
  <si>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</si>
  <si>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</si>
  <si>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</si>
  <si>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</si>
  <si>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</si>
  <si>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</si>
  <si>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</si>
  <si>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</si>
  <si>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</si>
  <si>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</si>
  <si>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</si>
  <si>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</si>
  <si>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</si>
  <si>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</si>
  <si>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</si>
  <si>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</si>
  <si>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</si>
  <si>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</si>
  <si>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</si>
  <si>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</si>
  <si>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</si>
  <si>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</si>
  <si>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</si>
  <si>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</si>
  <si>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</si>
  <si>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</si>
  <si>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</si>
  <si>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</si>
  <si>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</si>
  <si>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</si>
  <si>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</si>
  <si>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</si>
  <si>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</si>
  <si>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</si>
  <si>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</si>
  <si>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</si>
  <si>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</si>
  <si>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</si>
  <si>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</si>
  <si>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</si>
  <si>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</si>
  <si>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</si>
  <si>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</si>
  <si>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</si>
  <si>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</si>
  <si>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</si>
  <si>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</si>
  <si>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</si>
  <si>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</si>
  <si>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</si>
  <si>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</si>
  <si>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</si>
  <si>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</si>
  <si>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</si>
  <si>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</si>
  <si>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</si>
  <si>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</si>
  <si>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</si>
  <si>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</si>
  <si>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</si>
  <si>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</si>
  <si>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</si>
  <si>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</si>
  <si>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</si>
  <si>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</si>
  <si>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</si>
  <si>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</si>
  <si>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</si>
  <si>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</si>
  <si>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</si>
  <si>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</si>
  <si>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</si>
  <si>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</si>
  <si>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</si>
  <si>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</si>
  <si>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</si>
  <si>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</si>
  <si>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</si>
  <si>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</si>
  <si>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</si>
  <si>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</si>
  <si>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</si>
  <si>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</si>
  <si>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</si>
  <si>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</si>
  <si>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</si>
  <si>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</si>
  <si>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</si>
  <si>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</si>
  <si>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</si>
  <si>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</si>
  <si>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</si>
  <si>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</si>
  <si>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</si>
  <si>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</si>
  <si>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</si>
  <si>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</si>
  <si>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</si>
  <si>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</si>
  <si>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</si>
  <si>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</si>
  <si>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</si>
  <si>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</si>
  <si>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</si>
  <si>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</si>
  <si>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</si>
  <si>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</si>
  <si>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</si>
  <si>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</si>
  <si>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</si>
  <si>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</si>
  <si>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</si>
  <si>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</si>
  <si>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</si>
  <si>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</si>
  <si>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</si>
  <si>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</si>
  <si>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</si>
  <si>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</si>
  <si>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</si>
  <si>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</si>
  <si>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</si>
  <si>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</si>
  <si>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</si>
  <si>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</si>
  <si>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</si>
  <si>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</si>
  <si>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</si>
  <si>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</si>
  <si>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</si>
  <si>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</si>
  <si>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</si>
  <si>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</si>
  <si>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</si>
  <si>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</si>
  <si>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</si>
  <si>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</si>
  <si>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</si>
  <si>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</si>
  <si>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</si>
  <si>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</si>
  <si>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</si>
  <si>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</si>
  <si>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</si>
  <si>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</si>
  <si>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</si>
  <si>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</si>
  <si>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</si>
  <si>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</si>
  <si>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</si>
  <si>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</si>
  <si>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</si>
  <si>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</si>
  <si>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</si>
  <si>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</si>
  <si>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</si>
  <si>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</si>
  <si>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</si>
  <si>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</si>
  <si>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</si>
  <si>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</si>
  <si>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</si>
  <si>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</si>
  <si>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</si>
  <si>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</si>
  <si>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</si>
  <si>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</si>
  <si>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</si>
  <si>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</si>
  <si>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</si>
  <si>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</si>
  <si>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</si>
  <si>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</si>
  <si>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</si>
  <si>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</si>
  <si>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</si>
  <si>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</si>
  <si>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</si>
  <si>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</si>
  <si>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</si>
  <si>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</si>
  <si>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</si>
  <si>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</si>
  <si>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</si>
  <si>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</si>
  <si>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</si>
  <si>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</si>
  <si>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</si>
  <si>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</si>
  <si>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</si>
  <si>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</si>
  <si>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</si>
  <si>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</si>
  <si>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</si>
  <si>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</si>
  <si>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</si>
  <si>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</si>
  <si>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</si>
  <si>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</si>
  <si>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</si>
  <si>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</si>
  <si>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</si>
  <si>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</si>
  <si>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</si>
  <si>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</si>
  <si>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</si>
  <si>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</si>
  <si>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</si>
  <si>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</si>
  <si>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</si>
  <si>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</si>
  <si>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</si>
  <si>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</si>
  <si>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</si>
  <si>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</si>
  <si>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</si>
  <si>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</si>
  <si>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</si>
  <si>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</si>
  <si>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</si>
  <si>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</si>
  <si>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</si>
  <si>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</si>
  <si>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</si>
  <si>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</si>
  <si>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</si>
  <si>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</si>
  <si>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</si>
  <si>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</si>
  <si>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</si>
  <si>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</si>
  <si>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</si>
  <si>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</si>
  <si>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</si>
  <si>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</si>
  <si>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</si>
  <si>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</si>
  <si>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</si>
  <si>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</si>
  <si>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</si>
  <si>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</si>
  <si>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</si>
  <si>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</si>
  <si>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</si>
  <si>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</si>
  <si>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</si>
  <si>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</si>
  <si>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</si>
  <si>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</si>
  <si>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</si>
  <si>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</si>
  <si>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</si>
  <si>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</si>
  <si>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</si>
  <si>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</si>
  <si>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</si>
  <si>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</si>
  <si>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</si>
  <si>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</si>
  <si>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</si>
  <si>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</si>
  <si>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</si>
  <si>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</si>
  <si>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</si>
  <si>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</si>
  <si>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</si>
  <si>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</si>
  <si>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</si>
  <si>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</si>
  <si>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</si>
  <si>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</si>
  <si>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</si>
  <si>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</si>
  <si>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</si>
  <si>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</si>
  <si>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</si>
  <si>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</si>
  <si>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</si>
  <si>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</si>
  <si>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</si>
  <si>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</si>
  <si>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</si>
  <si>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</si>
  <si>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</si>
  <si>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</si>
  <si>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</si>
  <si>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</si>
  <si>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</si>
  <si>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</si>
  <si>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</si>
  <si>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</si>
  <si>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</si>
  <si>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</si>
  <si>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</si>
  <si>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</si>
  <si>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</si>
  <si>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</si>
  <si>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</si>
  <si>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</si>
  <si>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</si>
  <si>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</si>
  <si>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</si>
  <si>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</si>
  <si>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</si>
  <si>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</si>
  <si>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</si>
  <si>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</si>
  <si>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</si>
  <si>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</si>
  <si>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</si>
  <si>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</si>
  <si>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</si>
  <si>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</si>
  <si>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</si>
  <si>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</si>
  <si>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</si>
  <si>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</si>
  <si>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</si>
  <si>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</si>
  <si>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</si>
  <si>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</si>
  <si>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</si>
  <si>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</si>
  <si>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</si>
  <si>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</si>
  <si>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</si>
  <si>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</si>
  <si>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</si>
  <si>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</si>
  <si>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</si>
  <si>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</si>
  <si>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</si>
  <si>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</si>
  <si>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</si>
  <si>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</si>
  <si>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</si>
  <si>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</si>
  <si>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</si>
  <si>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</si>
  <si>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</si>
  <si>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</si>
  <si>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</si>
  <si>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</si>
  <si>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</si>
  <si>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</si>
  <si>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</si>
  <si>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</si>
  <si>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</si>
  <si>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</si>
  <si>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</si>
  <si>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</si>
  <si>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</si>
  <si>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</si>
  <si>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</si>
  <si>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</si>
  <si>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</si>
  <si>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</si>
  <si>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</si>
  <si>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</si>
  <si>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</si>
  <si>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</si>
  <si>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</si>
  <si>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</si>
  <si>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</si>
  <si>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</si>
  <si>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</si>
  <si>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</si>
  <si>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</si>
  <si>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</si>
  <si>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</si>
  <si>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</si>
  <si>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</si>
  <si>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</si>
  <si>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</si>
  <si>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</si>
  <si>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</si>
  <si>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</si>
  <si>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</si>
  <si>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</si>
  <si>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</si>
  <si>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</si>
  <si>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</si>
  <si>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</si>
  <si>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</si>
  <si>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</si>
  <si>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</si>
  <si>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</si>
  <si>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</si>
  <si>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</si>
  <si>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</si>
  <si>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</si>
  <si>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</si>
  <si>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</si>
  <si>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</si>
  <si>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</si>
  <si>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</si>
  <si>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</si>
  <si>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</si>
  <si>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</si>
  <si>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</si>
  <si>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</si>
  <si>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</si>
  <si>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</si>
  <si>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</si>
  <si>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</si>
  <si>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</si>
  <si>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</si>
  <si>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</si>
  <si>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</si>
  <si>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</si>
  <si>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</si>
  <si>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</si>
  <si>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</si>
  <si>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</si>
  <si>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</si>
  <si>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</si>
  <si>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</si>
  <si>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</si>
  <si>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</si>
  <si>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</si>
  <si>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</si>
  <si>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</si>
  <si>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</si>
  <si>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</si>
  <si>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</si>
  <si>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</si>
  <si>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</si>
  <si>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</si>
  <si>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</si>
  <si>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</si>
  <si>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</si>
  <si>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</si>
  <si>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</si>
  <si>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</si>
  <si>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</si>
  <si>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</si>
  <si>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</si>
  <si>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</si>
  <si>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</si>
  <si>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</si>
  <si>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</si>
  <si>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</si>
  <si>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</si>
  <si>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</si>
  <si>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</si>
  <si>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</si>
  <si>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</si>
  <si>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</si>
  <si>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</si>
  <si>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</si>
  <si>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</si>
  <si>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</si>
  <si>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</si>
  <si>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</si>
  <si>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</si>
  <si>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</si>
  <si>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</si>
  <si>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</si>
  <si>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</si>
  <si>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</si>
  <si>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</si>
  <si>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</si>
  <si>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</si>
  <si>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</si>
  <si>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</si>
  <si>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</si>
  <si>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</si>
  <si>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</si>
  <si>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</si>
  <si>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</si>
  <si>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</si>
  <si>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</si>
  <si>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</si>
  <si>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</si>
  <si>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</si>
  <si>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</si>
  <si>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</si>
  <si>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</si>
  <si>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</si>
  <si>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</si>
  <si>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</si>
  <si>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</si>
  <si>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</si>
  <si>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</si>
  <si>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</si>
  <si>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</si>
  <si>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</si>
  <si>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</si>
  <si>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</si>
  <si>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</si>
  <si>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</si>
  <si>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</si>
  <si>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</si>
  <si>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</si>
  <si>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</si>
  <si>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</si>
  <si>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</si>
  <si>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</si>
  <si>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</si>
  <si>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</si>
  <si>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</si>
  <si>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</si>
  <si>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</si>
  <si>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</si>
  <si>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</si>
  <si>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</si>
  <si>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</si>
  <si>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</si>
  <si>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</si>
  <si>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</si>
  <si>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</si>
  <si>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</si>
  <si>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</si>
  <si>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</si>
  <si>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</si>
  <si>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</si>
  <si>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</si>
  <si>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</si>
  <si>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</si>
  <si>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</si>
  <si>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</si>
  <si>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</si>
  <si>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</si>
  <si>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</si>
  <si>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</si>
  <si>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</si>
  <si>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</si>
  <si>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</si>
  <si>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</si>
  <si>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</si>
  <si>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</si>
  <si>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</si>
  <si>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</si>
  <si>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</si>
  <si>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</si>
  <si>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</si>
  <si>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</si>
  <si>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</si>
  <si>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</si>
  <si>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</si>
  <si>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</si>
  <si>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</si>
  <si>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</si>
  <si>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</si>
  <si>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</si>
  <si>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</si>
  <si>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</si>
  <si>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</si>
  <si>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</si>
  <si>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</si>
  <si>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</si>
  <si>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</si>
  <si>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</si>
  <si>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</si>
  <si>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</si>
  <si>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</si>
  <si>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</si>
  <si>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</si>
  <si>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</si>
  <si>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</si>
  <si>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</si>
  <si>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</si>
  <si>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</si>
  <si>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</si>
  <si>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</si>
  <si>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</si>
  <si>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</si>
  <si>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</si>
  <si>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</si>
  <si>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</si>
  <si>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</si>
  <si>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</si>
  <si>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</si>
  <si>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</si>
  <si>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</si>
  <si>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</si>
  <si>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</si>
  <si>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</si>
  <si>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</si>
  <si>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</si>
  <si>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</si>
  <si>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</si>
  <si>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</si>
  <si>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</si>
  <si>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</si>
  <si>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</si>
  <si>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</si>
  <si>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</si>
  <si>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</si>
  <si>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</si>
  <si>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</si>
  <si>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</si>
  <si>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</si>
  <si>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</si>
  <si>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</si>
  <si>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</si>
  <si>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</si>
  <si>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</si>
  <si>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</si>
  <si>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</si>
  <si>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</si>
  <si>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</si>
  <si>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</si>
  <si>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</si>
  <si>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</si>
  <si>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</si>
  <si>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</si>
  <si>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</si>
  <si>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</si>
  <si>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</si>
  <si>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</si>
  <si>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</si>
  <si>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</si>
  <si>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</si>
  <si>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</si>
  <si>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</si>
  <si>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</si>
  <si>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</si>
  <si>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</si>
  <si>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</si>
  <si>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</si>
  <si>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</si>
  <si>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</si>
  <si>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</si>
  <si>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</si>
  <si>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</si>
  <si>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</si>
  <si>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</si>
  <si>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</si>
  <si>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</si>
  <si>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</si>
  <si>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</si>
  <si>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</si>
  <si>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</si>
  <si>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</si>
  <si>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</si>
  <si>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</si>
  <si>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</si>
  <si>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</si>
  <si>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</si>
  <si>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</si>
  <si>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</si>
  <si>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</si>
  <si>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</si>
  <si>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</si>
  <si>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</si>
  <si>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</si>
  <si>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</si>
  <si>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</si>
  <si>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</si>
  <si>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</si>
  <si>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</si>
  <si>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</si>
  <si>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</si>
  <si>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</si>
  <si>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</si>
  <si>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</si>
  <si>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</si>
  <si>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</si>
  <si>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</si>
  <si>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</si>
  <si>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</si>
  <si>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</si>
  <si>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</si>
  <si>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</si>
  <si>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</si>
  <si>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</si>
  <si>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</si>
  <si>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</si>
  <si>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</si>
  <si>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</si>
  <si>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</si>
  <si>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</si>
  <si>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</si>
  <si>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</si>
  <si>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</si>
  <si>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</si>
  <si>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</si>
  <si>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</si>
  <si>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</si>
  <si>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</si>
  <si>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</si>
  <si>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</si>
  <si>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</si>
  <si>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</si>
  <si>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</si>
  <si>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</si>
  <si>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</si>
  <si>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</si>
  <si>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</si>
  <si>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</si>
  <si>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</si>
  <si>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</si>
  <si>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</si>
  <si>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</si>
  <si>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</si>
  <si>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</si>
  <si>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</si>
  <si>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</si>
  <si>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</si>
  <si>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</si>
  <si>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</si>
  <si>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</si>
  <si>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</si>
  <si>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</si>
  <si>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</si>
  <si>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</si>
  <si>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</si>
  <si>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</si>
  <si>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</si>
  <si>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</si>
  <si>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</si>
  <si>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</si>
  <si>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</si>
  <si>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</si>
  <si>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</si>
  <si>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</si>
  <si>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</si>
  <si>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</si>
  <si>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</si>
  <si>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</si>
  <si>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</si>
  <si>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</si>
  <si>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</si>
  <si>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</si>
  <si>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</si>
  <si>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</si>
  <si>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</si>
  <si>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</si>
  <si>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</si>
  <si>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</si>
  <si>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</si>
  <si>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</si>
  <si>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</si>
  <si>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</si>
  <si>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</si>
  <si>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</si>
  <si>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</si>
  <si>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</si>
  <si>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</si>
  <si>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</si>
  <si>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</si>
  <si>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</si>
  <si>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</si>
  <si>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</si>
  <si>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</si>
  <si>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</si>
  <si>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</si>
  <si>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</si>
  <si>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</si>
  <si>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</si>
  <si>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</si>
  <si>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</si>
  <si>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</si>
  <si>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</si>
  <si>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</si>
  <si>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</si>
  <si>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</si>
  <si>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</si>
  <si>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</si>
  <si>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</si>
  <si>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</si>
  <si>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</si>
  <si>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</si>
  <si>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</si>
  <si>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</si>
  <si>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</si>
  <si>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</si>
  <si>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</si>
  <si>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</si>
  <si>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</si>
  <si>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</si>
  <si>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</si>
  <si>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</si>
  <si>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</si>
  <si>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</si>
  <si>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</si>
  <si>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</si>
  <si>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</si>
  <si>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</si>
  <si>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</si>
  <si>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</si>
  <si>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</si>
  <si>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</si>
  <si>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</si>
  <si>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</si>
  <si>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</si>
  <si>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</si>
  <si>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</si>
  <si>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</si>
  <si>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</si>
  <si>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</si>
  <si>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</si>
  <si>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</si>
  <si>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</si>
  <si>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</si>
  <si>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</si>
  <si>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</si>
  <si>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</si>
  <si>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</si>
  <si>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</si>
  <si>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</si>
  <si>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</si>
  <si>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</si>
  <si>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</si>
  <si>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</si>
  <si>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</si>
  <si>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</si>
  <si>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</si>
  <si>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</si>
  <si>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</si>
  <si>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</si>
  <si>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</si>
  <si>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</si>
  <si>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</si>
  <si>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</si>
  <si>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</si>
  <si>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</si>
  <si>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</si>
  <si>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</si>
  <si>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</si>
  <si>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</si>
  <si>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</si>
  <si>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</si>
  <si>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</si>
  <si>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</si>
  <si>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</si>
  <si>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</si>
  <si>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</si>
  <si>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</si>
  <si>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</si>
  <si>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</si>
  <si>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</si>
  <si>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</si>
  <si>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</si>
  <si>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</si>
  <si>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</si>
  <si>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</si>
  <si>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</si>
  <si>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</si>
  <si>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</si>
  <si>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</si>
  <si>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</si>
  <si>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</si>
  <si>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</si>
  <si>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</si>
  <si>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</si>
  <si>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</si>
  <si>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</si>
  <si>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</si>
  <si>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</si>
  <si>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</si>
  <si>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</si>
  <si>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</si>
  <si>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</si>
  <si>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</si>
  <si>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</si>
  <si>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</si>
  <si>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</si>
  <si>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</si>
  <si>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</si>
  <si>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</si>
  <si>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</si>
  <si>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</si>
  <si>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</si>
  <si>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</si>
  <si>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</si>
  <si>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</si>
  <si>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</si>
  <si>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</si>
  <si>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</si>
  <si>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</si>
  <si>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</si>
  <si>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</si>
  <si>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</si>
  <si>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</si>
  <si>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</si>
  <si>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</si>
  <si>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</si>
  <si>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</si>
  <si>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</si>
  <si>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</si>
  <si>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</si>
  <si>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</si>
  <si>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</si>
  <si>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</si>
  <si>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</si>
  <si>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</si>
  <si>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</si>
  <si>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</si>
  <si>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</si>
  <si>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</si>
  <si>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</si>
  <si>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</si>
  <si>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</si>
  <si>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</si>
  <si>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</si>
  <si>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</si>
  <si>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</si>
  <si>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</si>
  <si>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</si>
  <si>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</si>
  <si>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</si>
  <si>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</si>
  <si>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</si>
  <si>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</si>
  <si>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</si>
  <si>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</si>
  <si>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</si>
  <si>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</si>
  <si>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</si>
  <si>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</si>
  <si>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</si>
  <si>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</si>
  <si>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</si>
  <si>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</si>
  <si>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</si>
  <si>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</si>
  <si>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</si>
  <si>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</si>
  <si>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</si>
  <si>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</si>
  <si>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</si>
  <si>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</si>
  <si>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</si>
  <si>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</si>
  <si>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</si>
  <si>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</si>
  <si>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</si>
  <si>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</si>
  <si>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</si>
  <si>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</si>
  <si>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</si>
  <si>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</si>
  <si>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</si>
  <si>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</si>
  <si>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</si>
  <si>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</si>
  <si>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</si>
  <si>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</si>
  <si>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</si>
  <si>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</si>
  <si>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</si>
  <si>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</si>
  <si>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</si>
  <si>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</si>
  <si>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</si>
  <si>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</si>
  <si>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</si>
  <si>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</si>
  <si>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</si>
  <si>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</si>
  <si>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</si>
  <si>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</si>
  <si>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</si>
  <si>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</si>
  <si>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</si>
  <si>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</si>
  <si>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</si>
  <si>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</si>
  <si>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</si>
  <si>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</si>
  <si>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</si>
  <si>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</si>
  <si>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</si>
  <si>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</si>
  <si>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</si>
  <si>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</si>
  <si>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</si>
  <si>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</si>
  <si>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</si>
  <si>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</si>
  <si>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</si>
  <si>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</si>
  <si>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</si>
  <si>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</si>
  <si>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</si>
  <si>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</si>
  <si>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</si>
  <si>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</si>
  <si>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</si>
  <si>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</si>
  <si>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</si>
  <si>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</si>
  <si>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</si>
  <si>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</si>
  <si>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</si>
  <si>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</si>
  <si>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</si>
  <si>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</si>
  <si>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</si>
  <si>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</si>
  <si>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</si>
  <si>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</si>
  <si>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</si>
  <si>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</si>
  <si>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</si>
  <si>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</si>
  <si>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</si>
  <si>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</si>
  <si>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</si>
  <si>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</si>
  <si>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</si>
  <si>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</si>
  <si>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</si>
  <si>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</si>
  <si>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</si>
  <si>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</si>
  <si>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</si>
  <si>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</si>
  <si>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</si>
  <si>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</si>
  <si>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</si>
  <si>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</si>
  <si>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</si>
  <si>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</si>
  <si>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</si>
  <si>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</si>
  <si>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</si>
  <si>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</si>
  <si>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</si>
  <si>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</si>
  <si>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</si>
  <si>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</si>
  <si>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</si>
  <si>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</si>
  <si>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</si>
  <si>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</si>
  <si>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</si>
  <si>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</si>
  <si>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</si>
  <si>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</si>
  <si>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</si>
  <si>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</si>
  <si>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</si>
  <si>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</si>
  <si>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</si>
  <si>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</si>
  <si>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</si>
  <si>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</si>
  <si>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</si>
  <si>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</si>
  <si>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</si>
  <si>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</si>
  <si>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</si>
  <si>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</si>
  <si>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</si>
  <si>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</si>
  <si>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</si>
  <si>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</si>
  <si>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</si>
  <si>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</si>
  <si>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</si>
  <si>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</si>
  <si>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</si>
  <si>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</si>
  <si>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</si>
  <si>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</si>
  <si>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</si>
  <si>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</si>
  <si>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</si>
  <si>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</si>
  <si>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</si>
  <si>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</si>
  <si>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</si>
  <si>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</si>
  <si>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</si>
  <si>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</si>
  <si>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</si>
  <si>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</si>
  <si>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</si>
  <si>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</si>
  <si>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</si>
  <si>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</si>
  <si>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</si>
  <si>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</si>
  <si>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</si>
  <si>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</si>
  <si>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</si>
  <si>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</si>
  <si>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</si>
  <si>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</si>
  <si>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</si>
  <si>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</si>
  <si>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</si>
  <si>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</si>
  <si>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</si>
  <si>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</si>
  <si>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</si>
  <si>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</si>
  <si>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</si>
  <si>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</si>
  <si>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</si>
  <si>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</si>
  <si>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</si>
  <si>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</si>
  <si>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</si>
  <si>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</si>
  <si>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</si>
  <si>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</si>
  <si>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</si>
  <si>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</si>
  <si>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</si>
  <si>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</si>
  <si>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</si>
  <si>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</si>
  <si>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</si>
  <si>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</si>
  <si>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</si>
  <si>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</si>
  <si>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</si>
  <si>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</si>
  <si>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</si>
  <si>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</si>
  <si>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</si>
  <si>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</si>
  <si>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</si>
  <si>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</si>
  <si>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</si>
  <si>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</si>
  <si>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</si>
  <si>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</si>
  <si>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</si>
  <si>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</si>
  <si>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</si>
  <si>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</si>
  <si>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</si>
  <si>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</si>
  <si>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</si>
  <si>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</si>
  <si>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</si>
  <si>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</si>
  <si>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</si>
  <si>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</si>
  <si>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</si>
  <si>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</si>
  <si>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</si>
  <si>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</si>
  <si>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</si>
  <si>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</si>
  <si>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</si>
  <si>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</si>
  <si>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</si>
  <si>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</si>
  <si>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</si>
  <si>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</si>
  <si>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</si>
  <si>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</si>
  <si>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</si>
  <si>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</si>
  <si>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</si>
  <si>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</si>
  <si>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</si>
  <si>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</si>
  <si>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</si>
  <si>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</si>
  <si>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</si>
  <si>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</si>
  <si>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</si>
  <si>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</si>
  <si>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</si>
  <si>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</si>
  <si>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</si>
  <si>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</si>
  <si>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</si>
  <si>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</si>
  <si>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</si>
  <si>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</si>
  <si>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</si>
  <si>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</si>
  <si>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</si>
  <si>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</si>
  <si>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</si>
  <si>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</si>
  <si>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</si>
  <si>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</si>
  <si>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</si>
  <si>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</si>
  <si>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</si>
  <si>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</si>
  <si>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</si>
  <si>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</si>
  <si>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</si>
  <si>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</si>
  <si>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</si>
  <si>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</si>
  <si>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</si>
  <si>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</si>
  <si>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</si>
  <si>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</si>
  <si>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</si>
  <si>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</si>
  <si>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</si>
  <si>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</si>
  <si>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</si>
  <si>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</si>
  <si>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</si>
  <si>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</si>
  <si>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</si>
  <si>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</si>
  <si>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</si>
  <si>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</si>
  <si>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</si>
  <si>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</si>
  <si>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</si>
  <si>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</si>
  <si>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</si>
  <si>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</si>
  <si>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</si>
  <si>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</si>
  <si>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</si>
  <si>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</si>
  <si>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</si>
  <si>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</si>
  <si>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</si>
  <si>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</si>
  <si>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</si>
  <si>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</si>
  <si>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</si>
  <si>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</si>
  <si>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</si>
  <si>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</si>
  <si>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</si>
  <si>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</si>
  <si>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</si>
  <si>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</si>
  <si>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</si>
  <si>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</si>
  <si>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</si>
  <si>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</si>
  <si>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</si>
  <si>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</si>
  <si>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</si>
  <si>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</si>
  <si>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</si>
  <si>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</si>
  <si>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</si>
  <si>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</si>
  <si>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</si>
  <si>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</si>
  <si>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</si>
  <si>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</si>
  <si>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</si>
  <si>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</si>
  <si>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</si>
  <si>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</si>
  <si>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</si>
  <si>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</si>
  <si>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</si>
  <si>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</si>
  <si>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</si>
  <si>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</si>
  <si>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</si>
  <si>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</si>
  <si>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</si>
  <si>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</si>
  <si>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</si>
  <si>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</si>
  <si>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</si>
  <si>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</si>
  <si>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</si>
  <si>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</si>
  <si>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</si>
  <si>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</si>
  <si>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</si>
  <si>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</si>
  <si>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</si>
  <si>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</si>
  <si>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</si>
  <si>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</si>
  <si>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</si>
  <si>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</si>
  <si>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</si>
  <si>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</si>
  <si>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</si>
  <si>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</si>
  <si>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</si>
  <si>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</si>
  <si>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</si>
  <si>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</si>
  <si>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</si>
  <si>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</si>
  <si>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</si>
  <si>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</si>
  <si>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</si>
  <si>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</si>
  <si>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</si>
  <si>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</si>
  <si>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</si>
  <si>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</si>
  <si>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</si>
  <si>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</si>
  <si>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</si>
  <si>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</si>
  <si>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</si>
  <si>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</si>
  <si>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</si>
  <si>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</si>
  <si>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</si>
  <si>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</si>
  <si>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</si>
  <si>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</si>
  <si>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</si>
  <si>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</si>
  <si>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</si>
  <si>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</si>
  <si>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</si>
  <si>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</si>
  <si>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</si>
  <si>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</si>
  <si>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</si>
  <si>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</si>
  <si>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</si>
  <si>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</si>
  <si>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</si>
  <si>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</si>
  <si>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</si>
  <si>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</si>
  <si>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</si>
  <si>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</si>
  <si>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</si>
  <si>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</si>
  <si>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</si>
  <si>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</si>
  <si>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</si>
  <si>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</si>
  <si>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</si>
  <si>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</si>
  <si>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</si>
  <si>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</si>
  <si>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</si>
  <si>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</si>
  <si>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</si>
  <si>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</si>
  <si>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</si>
  <si>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</si>
  <si>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</si>
  <si>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</si>
  <si>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</si>
  <si>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</si>
  <si>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</si>
  <si>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</si>
  <si>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</si>
  <si>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</si>
  <si>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</si>
  <si>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</si>
  <si>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</si>
  <si>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</si>
  <si>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</si>
  <si>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</si>
  <si>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</si>
  <si>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</si>
  <si>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</si>
  <si>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</si>
  <si>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</si>
  <si>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</si>
  <si>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</si>
  <si>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</si>
  <si>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</si>
  <si>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</si>
  <si>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</si>
  <si>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</si>
  <si>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</si>
  <si>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</si>
  <si>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</si>
  <si>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</si>
  <si>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</si>
  <si>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</si>
  <si>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</si>
  <si>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</si>
  <si>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</si>
  <si>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</si>
  <si>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</si>
  <si>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</si>
  <si>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</si>
  <si>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</si>
  <si>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</si>
  <si>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</si>
  <si>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</si>
  <si>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</si>
  <si>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</si>
  <si>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</si>
  <si>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</si>
  <si>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</si>
  <si>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</si>
  <si>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</si>
  <si>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</si>
  <si>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</si>
  <si>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</si>
  <si>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</si>
  <si>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</si>
  <si>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</si>
  <si>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</si>
  <si>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</si>
  <si>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</si>
  <si>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</si>
  <si>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</si>
  <si>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</si>
  <si>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</si>
  <si>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</si>
  <si>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</si>
  <si>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</si>
  <si>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</si>
  <si>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</si>
  <si>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</si>
  <si>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</si>
  <si>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</si>
  <si>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</si>
  <si>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</si>
  <si>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</si>
  <si>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</si>
  <si>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</si>
  <si>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</si>
  <si>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</si>
  <si>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</si>
  <si>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</si>
  <si>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</si>
  <si>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</si>
  <si>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</si>
  <si>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</si>
  <si>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</si>
  <si>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</si>
  <si>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</si>
  <si>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</si>
  <si>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</si>
  <si>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</si>
  <si>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</si>
  <si>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</si>
  <si>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</si>
  <si>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</si>
  <si>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</si>
  <si>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</si>
  <si>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</si>
  <si>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</si>
  <si>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</si>
  <si>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</si>
  <si>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</si>
  <si>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</si>
  <si>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</si>
  <si>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</si>
  <si>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</si>
  <si>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</si>
  <si>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</si>
  <si>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</si>
  <si>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</si>
  <si>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</si>
  <si>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</si>
  <si>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</si>
  <si>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</si>
  <si>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</si>
  <si>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</si>
  <si>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</si>
  <si>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</si>
  <si>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</si>
  <si>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</si>
  <si>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</si>
  <si>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</si>
  <si>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</si>
  <si>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</si>
  <si>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</si>
  <si>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</si>
  <si>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</si>
  <si>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</si>
  <si>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</si>
  <si>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</si>
  <si>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</si>
  <si>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</si>
  <si>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</si>
  <si>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</si>
  <si>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</si>
  <si>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</si>
  <si>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</si>
  <si>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</si>
  <si>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</si>
  <si>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</si>
  <si>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</si>
  <si>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</si>
  <si>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</si>
  <si>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</si>
  <si>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</si>
  <si>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</si>
  <si>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</si>
  <si>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</si>
  <si>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</si>
  <si>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</si>
  <si>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</si>
  <si>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</si>
  <si>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</si>
  <si>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</si>
  <si>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</si>
  <si>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</si>
  <si>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</si>
  <si>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</si>
  <si>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</si>
  <si>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</si>
  <si>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</si>
  <si>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</si>
  <si>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</si>
  <si>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</si>
  <si>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</si>
  <si>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</si>
  <si>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</si>
  <si>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</si>
  <si>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</si>
  <si>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</si>
  <si>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</si>
  <si>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</si>
  <si>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</si>
  <si>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</si>
  <si>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</si>
  <si>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</si>
  <si>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</si>
  <si>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</si>
  <si>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</si>
  <si>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</si>
  <si>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</si>
  <si>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</si>
  <si>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</si>
  <si>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</si>
  <si>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</si>
  <si>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</si>
  <si>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</si>
  <si>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</si>
  <si>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</si>
  <si>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</si>
  <si>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</si>
  <si>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</si>
  <si>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</si>
  <si>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</si>
  <si>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</si>
  <si>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</si>
  <si>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</si>
  <si>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</si>
  <si>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</si>
  <si>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</si>
  <si>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</si>
  <si>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</si>
  <si>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</si>
  <si>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</si>
  <si>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</si>
  <si>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</si>
  <si>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</si>
  <si>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</si>
  <si>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</si>
  <si>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</si>
  <si>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</si>
  <si>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</si>
  <si>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</si>
  <si>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</si>
  <si>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</si>
  <si>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</si>
  <si>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</si>
  <si>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</si>
  <si>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</si>
  <si>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</si>
  <si>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</si>
  <si>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</si>
  <si>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</si>
  <si>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</si>
  <si>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</si>
  <si>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</si>
  <si>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</si>
  <si>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</si>
  <si>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</si>
  <si>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</si>
  <si>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</si>
  <si>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</si>
  <si>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</si>
  <si>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</si>
  <si>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</si>
  <si>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</si>
  <si>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</si>
  <si>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</si>
  <si>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</si>
  <si>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</si>
  <si>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</si>
  <si>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</si>
  <si>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</si>
  <si>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</si>
  <si>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</si>
  <si>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</si>
  <si>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</si>
  <si>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</si>
  <si>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</si>
  <si>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</si>
  <si>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</si>
  <si>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</si>
  <si>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</si>
  <si>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</si>
  <si>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</si>
  <si>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</si>
  <si>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</si>
  <si>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</si>
  <si>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</si>
  <si>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</si>
  <si>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</si>
  <si>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</si>
  <si>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</si>
  <si>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</si>
  <si>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</si>
  <si>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</si>
  <si>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</si>
  <si>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</si>
  <si>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</si>
  <si>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</si>
  <si>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</si>
  <si>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</si>
  <si>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</si>
  <si>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</si>
  <si>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</si>
  <si>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</si>
  <si>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</si>
  <si>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</si>
  <si>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</si>
  <si>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</si>
  <si>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</si>
  <si>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</si>
  <si>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</si>
  <si>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</si>
  <si>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</si>
  <si>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</si>
  <si>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</si>
  <si>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</si>
  <si>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</si>
  <si>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</si>
  <si>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</si>
  <si>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</si>
  <si>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</si>
  <si>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</si>
  <si>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</si>
  <si>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</si>
  <si>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</si>
  <si>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</si>
  <si>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</si>
  <si>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</si>
  <si>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</si>
  <si>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</si>
  <si>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</si>
  <si>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</si>
  <si>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</si>
  <si>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</si>
  <si>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</si>
  <si>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</si>
  <si>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</si>
  <si>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</si>
  <si>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</si>
  <si>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</si>
  <si>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</si>
  <si>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</si>
  <si>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</si>
  <si>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</si>
  <si>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</si>
  <si>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</si>
  <si>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</si>
  <si>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</si>
  <si>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</si>
  <si>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</si>
  <si>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</si>
  <si>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</si>
  <si>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</si>
  <si>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</si>
  <si>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</si>
  <si>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</si>
  <si>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</si>
  <si>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</si>
  <si>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</si>
  <si>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</si>
  <si>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</si>
  <si>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</si>
  <si>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</si>
  <si>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</si>
  <si>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</si>
  <si>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</si>
  <si>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</si>
  <si>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</si>
  <si>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</si>
  <si>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</si>
  <si>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</si>
  <si>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</si>
  <si>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</si>
  <si>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</si>
  <si>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</si>
  <si>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</si>
  <si>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</si>
  <si>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</si>
  <si>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</si>
  <si>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</si>
  <si>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</si>
  <si>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</si>
  <si>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</si>
  <si>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</si>
  <si>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</si>
  <si>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</si>
  <si>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</si>
  <si>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</si>
  <si>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</si>
  <si>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</si>
  <si>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</si>
  <si>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</si>
  <si>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</si>
  <si>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</si>
  <si>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</si>
  <si>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</si>
  <si>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</si>
  <si>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</si>
  <si>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</si>
  <si>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</si>
  <si>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</si>
  <si>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</si>
  <si>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</si>
  <si>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</si>
  <si>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</si>
  <si>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</si>
  <si>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</si>
  <si>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</si>
  <si>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</si>
  <si>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</si>
  <si>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</si>
  <si>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</si>
  <si>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</si>
  <si>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</si>
  <si>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</si>
  <si>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</si>
  <si>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</si>
  <si>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</si>
  <si>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</si>
  <si>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</si>
  <si>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</si>
  <si>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</si>
  <si>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</si>
  <si>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</si>
  <si>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</si>
  <si>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</si>
  <si>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</si>
  <si>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</si>
  <si>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</si>
  <si>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</si>
  <si>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</si>
  <si>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</si>
  <si>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</si>
  <si>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</si>
  <si>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</si>
  <si>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</si>
  <si>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</si>
  <si>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</si>
  <si>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</si>
  <si>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</si>
  <si>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</si>
  <si>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</si>
  <si>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</si>
  <si>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</si>
  <si>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</si>
  <si>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</si>
  <si>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</si>
  <si>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</si>
  <si>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</si>
  <si>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</si>
  <si>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</si>
  <si>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</si>
  <si>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</si>
  <si>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</si>
  <si>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</si>
  <si>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</si>
  <si>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</si>
  <si>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</si>
  <si>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</si>
  <si>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</si>
  <si>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</si>
  <si>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</si>
  <si>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</si>
  <si>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</si>
  <si>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</si>
  <si>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</si>
  <si>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</si>
  <si>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</si>
  <si>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</si>
  <si>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</si>
  <si>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</si>
  <si>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</si>
  <si>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</si>
  <si>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</si>
  <si>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</si>
  <si>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</si>
  <si>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</si>
  <si>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</si>
  <si>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</si>
  <si>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</si>
  <si>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</si>
  <si>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</si>
  <si>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</si>
  <si>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</si>
  <si>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</si>
  <si>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</si>
  <si>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</si>
  <si>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</si>
  <si>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</si>
  <si>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</si>
  <si>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</si>
  <si>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</si>
  <si>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</si>
  <si>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</si>
  <si>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</si>
  <si>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</si>
  <si>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</si>
  <si>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</si>
  <si>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</si>
  <si>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</si>
  <si>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</si>
  <si>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</si>
  <si>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</si>
  <si>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</si>
  <si>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</si>
  <si>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</si>
  <si>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</si>
  <si>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</si>
  <si>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</si>
  <si>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</si>
  <si>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</si>
  <si>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</si>
  <si>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</si>
  <si>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</si>
  <si>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</si>
  <si>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</si>
  <si>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</si>
  <si>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</si>
  <si>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</si>
  <si>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</si>
  <si>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</si>
  <si>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</si>
  <si>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</si>
  <si>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</si>
  <si>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</si>
  <si>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</si>
  <si>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</si>
  <si>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</si>
  <si>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</si>
  <si>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</si>
  <si>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</si>
  <si>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</si>
  <si>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</si>
  <si>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</si>
  <si>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</si>
  <si>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</si>
  <si>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</si>
  <si>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</si>
  <si>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</si>
  <si>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</si>
  <si>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</si>
  <si>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</si>
  <si>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</si>
  <si>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</si>
  <si>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</si>
  <si>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</si>
  <si>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</si>
  <si>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</si>
  <si>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</si>
  <si>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</si>
  <si>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</si>
  <si>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</si>
  <si>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</si>
  <si>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</si>
  <si>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</si>
  <si>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</si>
  <si>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</si>
  <si>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</si>
  <si>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</si>
  <si>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</si>
  <si>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</si>
  <si>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</si>
  <si>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</si>
  <si>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</si>
  <si>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</si>
  <si>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</si>
  <si>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</si>
  <si>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</si>
  <si>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</si>
  <si>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</si>
  <si>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</si>
  <si>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</si>
  <si>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</si>
  <si>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</si>
  <si>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</si>
  <si>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</si>
  <si>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</si>
  <si>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</si>
  <si>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</si>
  <si>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</si>
  <si>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</si>
  <si>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</si>
  <si>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</si>
  <si>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</si>
  <si>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</si>
  <si>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</si>
  <si>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</si>
  <si>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</si>
  <si>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</si>
  <si>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</si>
  <si>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</si>
  <si>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</si>
  <si>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</si>
  <si>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</si>
  <si>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</si>
  <si>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</si>
  <si>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</si>
  <si>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</si>
  <si>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</si>
  <si>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</si>
  <si>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</si>
  <si>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</si>
  <si>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</si>
  <si>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</si>
  <si>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</si>
  <si>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</si>
  <si>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</si>
  <si>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</si>
  <si>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</si>
  <si>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</si>
  <si>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</si>
  <si>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</si>
  <si>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</si>
  <si>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</si>
  <si>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</si>
  <si>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</si>
  <si>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</si>
  <si>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</si>
  <si>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</si>
  <si>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</si>
  <si>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</si>
  <si>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</si>
  <si>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</si>
  <si>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</si>
  <si>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</si>
  <si>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</si>
  <si>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</si>
  <si>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</si>
  <si>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</si>
  <si>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</si>
  <si>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</si>
  <si>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</si>
  <si>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</si>
  <si>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</si>
  <si>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</si>
  <si>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</si>
  <si>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</si>
  <si>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</si>
  <si>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</si>
  <si>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</si>
  <si>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</si>
  <si>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</si>
  <si>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</si>
  <si>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</si>
  <si>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</si>
  <si>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</si>
  <si>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</si>
  <si>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</si>
  <si>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</si>
  <si>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</si>
  <si>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</si>
  <si>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</si>
  <si>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</si>
  <si>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</si>
  <si>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</si>
  <si>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</si>
  <si>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</si>
  <si>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</si>
  <si>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</si>
  <si>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</si>
  <si>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</si>
  <si>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</si>
  <si>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</si>
  <si>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</si>
  <si>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</si>
  <si>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</si>
  <si>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</si>
  <si>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</si>
  <si>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</si>
  <si>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</si>
  <si>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</si>
  <si>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</si>
  <si>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</si>
  <si>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</si>
  <si>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</si>
  <si>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</si>
  <si>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</si>
  <si>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</si>
  <si>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</si>
  <si>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</si>
  <si>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</si>
  <si>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</si>
  <si>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</si>
  <si>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</si>
  <si>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</si>
  <si>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</si>
  <si>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</si>
  <si>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</si>
  <si>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</si>
  <si>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</si>
  <si>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</si>
  <si>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</si>
  <si>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</si>
  <si>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</si>
  <si>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</si>
  <si>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</si>
  <si>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</si>
  <si>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</si>
  <si>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</si>
  <si>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</si>
  <si>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</si>
  <si>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</si>
  <si>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</si>
  <si>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</si>
  <si>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</si>
  <si>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</si>
  <si>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</si>
  <si>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</si>
  <si>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</si>
  <si>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</si>
  <si>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</si>
  <si>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</si>
  <si>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</si>
  <si>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</si>
  <si>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</si>
  <si>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</si>
  <si>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</si>
  <si>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</si>
  <si>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</si>
  <si>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</si>
  <si>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</si>
  <si>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</si>
  <si>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</si>
  <si>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</si>
  <si>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</si>
  <si>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</si>
  <si>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</si>
  <si>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</si>
  <si>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</si>
  <si>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</si>
  <si>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</si>
  <si>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</si>
  <si>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</si>
  <si>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</si>
  <si>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</si>
  <si>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</si>
  <si>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</si>
  <si>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</si>
  <si>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</si>
  <si>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</si>
  <si>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</si>
  <si>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</si>
  <si>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</si>
  <si>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</si>
  <si>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</si>
  <si>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</si>
  <si>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</si>
  <si>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</si>
  <si>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</si>
  <si>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</si>
  <si>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</si>
  <si>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</si>
  <si>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</si>
  <si>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</si>
  <si>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</si>
  <si>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</si>
  <si>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</si>
  <si>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</si>
  <si>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</si>
  <si>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</si>
  <si>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</si>
  <si>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</si>
  <si>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</si>
  <si>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</si>
  <si>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</si>
  <si>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</si>
  <si>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</si>
  <si>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</si>
  <si>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</si>
  <si>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</si>
  <si>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</si>
  <si>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</si>
  <si>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</si>
  <si>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</si>
  <si>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</si>
  <si>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</si>
  <si>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</si>
  <si>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</si>
  <si>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</si>
  <si>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</si>
  <si>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</si>
  <si>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</si>
  <si>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</si>
  <si>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</si>
  <si>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</si>
  <si>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</si>
  <si>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</si>
  <si>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</si>
  <si>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</si>
  <si>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</si>
  <si>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</si>
  <si>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</si>
  <si>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</si>
  <si>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</si>
  <si>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</si>
  <si>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</si>
  <si>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</si>
  <si>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</si>
  <si>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</si>
  <si>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</si>
  <si>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</si>
  <si>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</si>
  <si>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</si>
  <si>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</si>
  <si>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</si>
  <si>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</si>
  <si>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</si>
  <si>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</si>
  <si>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</si>
  <si>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</si>
  <si>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</si>
  <si>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</si>
  <si>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</si>
  <si>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</si>
  <si>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</si>
  <si>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</si>
  <si>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</si>
  <si>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</si>
  <si>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</si>
  <si>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</si>
  <si>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</si>
  <si>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</si>
  <si>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</si>
  <si>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</si>
  <si>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</si>
  <si>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</si>
  <si>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</si>
  <si>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</si>
  <si>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</si>
  <si>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</si>
  <si>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</si>
  <si>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</si>
  <si>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</si>
  <si>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</si>
  <si>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</si>
  <si>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</si>
  <si>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</si>
  <si>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</si>
  <si>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</si>
  <si>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</si>
  <si>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</si>
  <si>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</si>
  <si>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</si>
  <si>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</si>
  <si>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</si>
  <si>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</si>
  <si>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</si>
  <si>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</si>
  <si>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</si>
  <si>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</si>
  <si>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</si>
  <si>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</si>
  <si>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</si>
  <si>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</si>
  <si>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</si>
  <si>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</si>
  <si>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</si>
  <si>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</si>
  <si>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</si>
  <si>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</si>
  <si>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</si>
  <si>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</si>
  <si>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</si>
  <si>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</si>
  <si>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</si>
  <si>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</si>
  <si>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</si>
  <si>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</si>
  <si>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</si>
  <si>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</si>
  <si>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</si>
  <si>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</si>
  <si>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</si>
  <si>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</si>
  <si>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</si>
  <si>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</si>
  <si>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</si>
  <si>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</si>
  <si>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</si>
  <si>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</si>
  <si>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</si>
  <si>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</si>
  <si>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</si>
  <si>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</si>
  <si>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</si>
  <si>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</si>
  <si>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</si>
  <si>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</si>
  <si>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</si>
  <si>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</si>
  <si>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</si>
  <si>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</si>
  <si>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</si>
  <si>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</si>
  <si>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</si>
  <si>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</si>
  <si>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</si>
  <si>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</si>
  <si>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</si>
  <si>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</si>
  <si>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</si>
  <si>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</si>
  <si>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</si>
  <si>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</si>
  <si>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</si>
  <si>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</si>
  <si>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</si>
  <si>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</si>
  <si>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</si>
  <si>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</si>
  <si>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</si>
  <si>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</si>
  <si>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</si>
  <si>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</si>
  <si>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</si>
  <si>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</si>
  <si>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</si>
  <si>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</si>
  <si>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</si>
  <si>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</si>
  <si>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</si>
  <si>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</si>
  <si>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</si>
  <si>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</si>
  <si>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</si>
  <si>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</si>
  <si>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</si>
  <si>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</si>
  <si>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</si>
  <si>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</si>
  <si>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</si>
  <si>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</si>
  <si>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</si>
  <si>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</si>
  <si>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</si>
  <si>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</si>
  <si>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</si>
  <si>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</si>
  <si>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</si>
  <si>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</si>
  <si>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</si>
  <si>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</si>
  <si>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</si>
  <si>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</si>
  <si>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</si>
  <si>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</si>
  <si>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</si>
  <si>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</si>
  <si>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</si>
  <si>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</si>
  <si>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</si>
  <si>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</si>
  <si>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</si>
  <si>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</si>
  <si>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</si>
  <si>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</si>
  <si>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</si>
  <si>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</si>
  <si>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</si>
  <si>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</si>
  <si>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</si>
  <si>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</si>
  <si>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</si>
  <si>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</si>
  <si>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</si>
  <si>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</si>
  <si>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</si>
  <si>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</si>
  <si>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</si>
  <si>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</si>
  <si>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</si>
  <si>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</si>
  <si>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</si>
  <si>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</si>
  <si>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</si>
  <si>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</si>
  <si>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</si>
  <si>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</si>
  <si>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</si>
  <si>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</si>
  <si>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</si>
  <si>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</si>
  <si>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</si>
  <si>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</si>
  <si>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</si>
  <si>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</si>
  <si>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</si>
  <si>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</si>
  <si>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</si>
  <si>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</si>
  <si>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</si>
  <si>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</si>
  <si>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</si>
  <si>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</si>
  <si>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</si>
  <si>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</si>
  <si>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</si>
  <si>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</si>
  <si>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</si>
  <si>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</si>
  <si>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</si>
  <si>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</si>
  <si>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</si>
  <si>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</si>
  <si>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</si>
  <si>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</si>
  <si>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</si>
  <si>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</si>
  <si>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</si>
  <si>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</si>
  <si>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</si>
  <si>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</si>
  <si>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</si>
  <si>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</si>
  <si>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</si>
  <si>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</si>
  <si>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</si>
  <si>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</si>
  <si>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</si>
  <si>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</si>
  <si>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</si>
  <si>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</si>
  <si>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</si>
  <si>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</si>
  <si>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</si>
  <si>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</si>
  <si>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</si>
  <si>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</si>
  <si>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</si>
  <si>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</si>
  <si>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</si>
  <si>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</si>
  <si>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</si>
  <si>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</si>
  <si>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</si>
  <si>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</si>
  <si>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</si>
  <si>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</si>
  <si>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</si>
  <si>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</si>
  <si>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</si>
  <si>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</si>
  <si>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</si>
  <si>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</si>
  <si>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</si>
  <si>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</si>
  <si>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</si>
  <si>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</si>
  <si>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</si>
  <si>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</si>
  <si>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</si>
  <si>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</si>
  <si>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</si>
  <si>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</si>
  <si>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</si>
  <si>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</si>
  <si>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</si>
  <si>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</si>
  <si>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</si>
  <si>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</si>
  <si>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</si>
  <si>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</si>
  <si>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</si>
  <si>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</si>
  <si>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</si>
  <si>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</si>
  <si>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</si>
  <si>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</si>
  <si>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</si>
  <si>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</si>
  <si>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</si>
  <si>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</si>
  <si>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</si>
  <si>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</si>
  <si>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</si>
  <si>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</si>
  <si>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</si>
  <si>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</si>
  <si>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</si>
  <si>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</si>
  <si>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</si>
  <si>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</si>
  <si>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</si>
  <si>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</si>
  <si>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</si>
  <si>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</si>
  <si>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</si>
  <si>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</si>
  <si>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</si>
  <si>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</si>
  <si>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</si>
  <si>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</si>
  <si>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</si>
  <si>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</si>
  <si>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</si>
  <si>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</si>
  <si>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</si>
  <si>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</si>
  <si>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</si>
  <si>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</si>
  <si>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</si>
  <si>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</si>
  <si>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</si>
  <si>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</si>
  <si>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</si>
  <si>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</si>
  <si>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</si>
  <si>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</si>
  <si>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</si>
  <si>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</si>
  <si>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</si>
  <si>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</si>
  <si>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</si>
  <si>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</si>
  <si>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</si>
  <si>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</si>
  <si>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</si>
  <si>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</si>
  <si>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</si>
  <si>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</si>
  <si>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</si>
  <si>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</si>
  <si>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</si>
  <si>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</si>
  <si>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</si>
  <si>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</si>
  <si>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</si>
  <si>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</si>
  <si>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</si>
  <si>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</si>
  <si>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</si>
  <si>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</si>
  <si>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</si>
  <si>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</si>
  <si>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</si>
  <si>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</si>
  <si>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</si>
  <si>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</si>
  <si>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</si>
  <si>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</si>
  <si>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</si>
  <si>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</si>
  <si>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</si>
  <si>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</si>
  <si>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</si>
  <si>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</si>
  <si>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</si>
  <si>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</si>
  <si>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</si>
  <si>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</si>
  <si>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</si>
  <si>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</si>
  <si>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</si>
  <si>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</si>
  <si>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</si>
  <si>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</si>
  <si>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</si>
  <si>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</si>
  <si>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</si>
  <si>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</si>
  <si>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</si>
  <si>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</si>
  <si>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</si>
  <si>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</si>
  <si>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</si>
  <si>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</si>
  <si>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</si>
  <si>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</si>
  <si>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</si>
  <si>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</si>
  <si>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</si>
  <si>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</si>
  <si>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</si>
  <si>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</si>
  <si>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</si>
  <si>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</si>
  <si>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</si>
  <si>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</si>
  <si>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</si>
  <si>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</si>
  <si>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</si>
  <si>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</si>
  <si>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</si>
  <si>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</si>
  <si>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</si>
  <si>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</si>
  <si>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</si>
  <si>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</si>
  <si>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</si>
  <si>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</si>
  <si>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</si>
  <si>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</si>
  <si>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</si>
  <si>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</si>
  <si>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</si>
  <si>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</si>
  <si>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</si>
  <si>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</si>
  <si>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</si>
  <si>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</si>
  <si>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</si>
  <si>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</si>
  <si>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</si>
  <si>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</si>
  <si>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</si>
  <si>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</si>
  <si>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</si>
  <si>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</si>
  <si>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</si>
  <si>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</si>
  <si>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</si>
  <si>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</si>
  <si>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</si>
  <si>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</si>
  <si>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</si>
  <si>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</si>
  <si>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</si>
  <si>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</si>
  <si>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</si>
  <si>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</si>
  <si>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</si>
  <si>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</si>
  <si>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</si>
  <si>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</si>
  <si>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</si>
  <si>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</si>
  <si>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</si>
  <si>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</si>
  <si>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</si>
  <si>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</si>
  <si>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</si>
  <si>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</si>
  <si>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</si>
  <si>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</si>
  <si>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</si>
  <si>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</si>
  <si>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</si>
  <si>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</si>
  <si>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</si>
  <si>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</si>
  <si>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</si>
  <si>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</si>
  <si>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</si>
  <si>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</si>
  <si>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</si>
  <si>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</si>
  <si>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</si>
  <si>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</si>
  <si>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</si>
  <si>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</si>
  <si>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</si>
  <si>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</si>
  <si>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</si>
  <si>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</si>
  <si>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</si>
  <si>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</si>
  <si>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</si>
  <si>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</si>
  <si>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</si>
  <si>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</si>
  <si>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</si>
  <si>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</si>
  <si>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</si>
  <si>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</si>
  <si>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</si>
  <si>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</si>
  <si>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</si>
  <si>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</si>
  <si>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</si>
  <si>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</si>
  <si>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</si>
  <si>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</si>
  <si>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</si>
  <si>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</si>
  <si>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</si>
  <si>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</si>
  <si>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</si>
  <si>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</si>
  <si>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</si>
  <si>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</si>
  <si>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</si>
  <si>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</si>
  <si>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</si>
  <si>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</si>
  <si>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</si>
  <si>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</si>
  <si>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</si>
  <si>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</si>
  <si>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</si>
  <si>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</si>
  <si>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</si>
  <si>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</si>
  <si>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</si>
  <si>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</si>
  <si>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</si>
  <si>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</si>
  <si>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</si>
  <si>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</si>
  <si>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</si>
  <si>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</si>
  <si>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</si>
  <si>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</si>
  <si>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</si>
  <si>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</si>
  <si>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</si>
  <si>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</si>
  <si>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</si>
  <si>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</si>
  <si>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</si>
  <si>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</si>
  <si>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</si>
  <si>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</si>
  <si>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</si>
  <si>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</si>
  <si>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</si>
  <si>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</si>
  <si>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</si>
  <si>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</si>
  <si>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</si>
  <si>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</si>
  <si>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</si>
  <si>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</si>
  <si>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</si>
  <si>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</si>
  <si>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</si>
  <si>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</si>
  <si>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</si>
  <si>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</si>
  <si>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</si>
  <si>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</si>
  <si>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</si>
  <si>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</si>
  <si>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</si>
  <si>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</si>
  <si>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</si>
  <si>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</si>
  <si>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</si>
  <si>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</si>
  <si>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</si>
  <si>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</si>
  <si>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</si>
  <si>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</si>
  <si>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</si>
  <si>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</si>
  <si>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</si>
  <si>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</si>
  <si>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</si>
  <si>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</si>
  <si>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</si>
  <si>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</si>
  <si>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</si>
  <si>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</si>
  <si>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</si>
  <si>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</si>
  <si>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</si>
  <si>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</si>
  <si>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</si>
  <si>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</si>
  <si>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</si>
  <si>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</si>
  <si>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</si>
  <si>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</si>
  <si>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</si>
  <si>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</si>
  <si>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</si>
  <si>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</si>
  <si>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</si>
  <si>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</si>
  <si>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</si>
  <si>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</si>
  <si>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</si>
  <si>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</si>
  <si>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</si>
  <si>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</si>
  <si>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</si>
  <si>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</si>
  <si>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</si>
  <si>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</si>
  <si>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</si>
  <si>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</si>
  <si>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</si>
  <si>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</si>
  <si>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</si>
  <si>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</si>
  <si>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</si>
  <si>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</si>
  <si>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</si>
  <si>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</si>
  <si>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</si>
  <si>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</si>
  <si>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</si>
  <si>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</si>
  <si>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</si>
  <si>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</si>
  <si>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</si>
  <si>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</si>
  <si>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</si>
  <si>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</si>
  <si>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</si>
  <si>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</si>
  <si>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</si>
  <si>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</si>
  <si>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</si>
  <si>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</si>
  <si>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</si>
  <si>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</si>
  <si>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</si>
  <si>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</si>
  <si>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</si>
  <si>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</si>
  <si>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</si>
  <si>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</si>
  <si>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</si>
  <si>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</si>
  <si>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</si>
  <si>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</si>
  <si>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</si>
  <si>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</si>
  <si>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</si>
  <si>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</si>
  <si>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</si>
  <si>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</si>
  <si>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</si>
  <si>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</si>
  <si>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</si>
  <si>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</si>
  <si>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</si>
  <si>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</si>
  <si>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</si>
  <si>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</si>
  <si>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</si>
  <si>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</si>
  <si>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</si>
  <si>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</si>
  <si>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</si>
  <si>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</si>
  <si>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</si>
  <si>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</si>
  <si>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</si>
  <si>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</si>
  <si>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</si>
  <si>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</si>
  <si>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</si>
  <si>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</si>
  <si>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</si>
  <si>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</si>
  <si>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</si>
  <si>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</si>
  <si>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</si>
  <si>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</si>
  <si>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</si>
  <si>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</si>
  <si>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</si>
  <si>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</si>
  <si>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</si>
  <si>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</si>
  <si>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</si>
  <si>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</si>
  <si>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</si>
  <si>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</si>
  <si>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</si>
  <si>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</si>
  <si>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</si>
  <si>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</si>
  <si>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</si>
  <si>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</si>
  <si>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</si>
  <si>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</si>
  <si>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</si>
  <si>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</si>
  <si>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</si>
  <si>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</si>
  <si>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</si>
  <si>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</si>
  <si>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</si>
  <si>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</si>
  <si>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</si>
  <si>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</si>
  <si>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</si>
  <si>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</si>
  <si>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</si>
  <si>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</si>
  <si>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</si>
  <si>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</si>
  <si>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</si>
  <si>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</si>
  <si>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</si>
  <si>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</si>
  <si>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</si>
  <si>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</si>
  <si>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</si>
  <si>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</si>
  <si>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</si>
  <si>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</si>
  <si>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</si>
  <si>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</si>
  <si>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</si>
  <si>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</si>
  <si>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</si>
  <si>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</si>
  <si>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</si>
  <si>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</si>
  <si>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</si>
  <si>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</si>
  <si>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</si>
  <si>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</si>
  <si>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</si>
  <si>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</si>
  <si>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</si>
  <si>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</si>
  <si>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</si>
  <si>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</si>
  <si>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</si>
  <si>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</si>
  <si>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</si>
  <si>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</si>
  <si>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</si>
  <si>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</si>
  <si>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</si>
  <si>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</si>
  <si>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</si>
  <si>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</si>
  <si>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</si>
  <si>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</si>
  <si>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</si>
  <si>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</si>
  <si>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</si>
  <si>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</si>
  <si>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</si>
  <si>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</si>
  <si>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</si>
  <si>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</si>
  <si>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</si>
  <si>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</si>
  <si>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</si>
  <si>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</si>
  <si>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</si>
  <si>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</si>
  <si>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</si>
  <si>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</si>
  <si>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</si>
  <si>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</si>
  <si>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</si>
  <si>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</si>
  <si>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</si>
  <si>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</si>
  <si>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</si>
  <si>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</si>
  <si>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</si>
  <si>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</si>
  <si>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</si>
  <si>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</si>
  <si>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</si>
  <si>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</si>
  <si>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</si>
  <si>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</si>
  <si>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</si>
  <si>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</si>
  <si>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</si>
  <si>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</si>
  <si>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</si>
  <si>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</si>
  <si>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</si>
  <si>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</si>
  <si>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</si>
  <si>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</si>
  <si>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</si>
  <si>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</si>
  <si>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</si>
  <si>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</si>
  <si>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</si>
  <si>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</si>
  <si>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</si>
  <si>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</si>
  <si>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</si>
  <si>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</si>
  <si>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</si>
  <si>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</si>
  <si>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</si>
  <si>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</si>
  <si>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</si>
  <si>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</si>
  <si>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</si>
  <si>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</si>
  <si>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</si>
  <si>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</si>
  <si>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</si>
  <si>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</si>
  <si>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</si>
  <si>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</si>
  <si>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</si>
  <si>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</si>
  <si>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</si>
  <si>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</si>
  <si>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</si>
  <si>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</si>
  <si>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</si>
  <si>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</si>
  <si>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</si>
  <si>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</si>
  <si>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</si>
  <si>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</si>
  <si>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</si>
  <si>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</si>
  <si>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</si>
  <si>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</si>
  <si>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</si>
  <si>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</si>
  <si>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</si>
  <si>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</si>
  <si>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</si>
  <si>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</si>
  <si>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</si>
  <si>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</si>
  <si>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</si>
  <si>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</si>
  <si>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</si>
  <si>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</si>
  <si>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</si>
  <si>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</si>
  <si>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</si>
  <si>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</si>
  <si>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</si>
  <si>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</si>
  <si>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</si>
  <si>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</si>
  <si>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</si>
  <si>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</si>
  <si>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</si>
  <si>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</si>
  <si>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</si>
  <si>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</si>
  <si>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</si>
  <si>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</si>
  <si>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</si>
  <si>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</si>
  <si>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</si>
  <si>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</si>
  <si>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</si>
  <si>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</si>
  <si>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</si>
  <si>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</si>
  <si>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</si>
  <si>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</si>
  <si>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</si>
  <si>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</si>
  <si>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</si>
  <si>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</si>
  <si>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</si>
  <si>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</si>
  <si>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</si>
  <si>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</si>
  <si>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</si>
  <si>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</si>
  <si>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</si>
  <si>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</si>
  <si>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</si>
  <si>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</si>
  <si>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</si>
  <si>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</si>
  <si>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</si>
  <si>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</si>
  <si>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</si>
  <si>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</si>
  <si>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</si>
  <si>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</si>
  <si>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</si>
  <si>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</si>
  <si>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</si>
  <si>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</si>
  <si>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</si>
  <si>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</si>
  <si>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</si>
  <si>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</si>
  <si>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</si>
  <si>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</si>
  <si>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</si>
  <si>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</si>
  <si>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</si>
  <si>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</si>
  <si>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</si>
  <si>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</si>
  <si>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</si>
  <si>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</si>
  <si>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</si>
  <si>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</si>
  <si>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</si>
  <si>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</si>
  <si>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</si>
  <si>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</si>
  <si>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</si>
  <si>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</si>
  <si>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</si>
  <si>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</si>
  <si>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</si>
  <si>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</si>
  <si>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</si>
  <si>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</si>
  <si>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</si>
  <si>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</si>
  <si>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</si>
  <si>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</si>
  <si>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</si>
  <si>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</si>
  <si>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</si>
  <si>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</si>
  <si>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</si>
  <si>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</si>
  <si>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</si>
  <si>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</si>
  <si>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</si>
  <si>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</si>
  <si>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</si>
  <si>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</si>
  <si>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</si>
  <si>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</si>
  <si>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</si>
  <si>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</si>
  <si>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</si>
  <si>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</si>
  <si>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</si>
  <si>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</si>
  <si>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</si>
  <si>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</si>
  <si>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</si>
  <si>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</si>
  <si>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</si>
  <si>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</si>
  <si>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</si>
  <si>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</si>
  <si>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</si>
  <si>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</si>
  <si>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</si>
  <si>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</si>
  <si>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</si>
  <si>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</si>
  <si>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</si>
  <si>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</si>
  <si>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</si>
  <si>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</si>
  <si>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</si>
  <si>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</si>
  <si>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</si>
  <si>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</si>
  <si>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</si>
  <si>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</si>
  <si>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</si>
  <si>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</si>
  <si>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</si>
  <si>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</si>
  <si>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</si>
  <si>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</si>
  <si>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</si>
  <si>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</si>
  <si>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</si>
  <si>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</si>
  <si>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</si>
  <si>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</si>
  <si>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</si>
  <si>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</si>
  <si>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</si>
  <si>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</si>
  <si>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</si>
  <si>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</si>
  <si>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</si>
  <si>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</si>
  <si>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</si>
  <si>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</si>
  <si>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</si>
  <si>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</si>
  <si>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</si>
  <si>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</si>
  <si>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</si>
  <si>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</si>
  <si>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</si>
  <si>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</si>
  <si>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</si>
  <si>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</si>
  <si>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</si>
  <si>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</si>
  <si>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</si>
  <si>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</si>
  <si>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</si>
  <si>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</si>
  <si>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</si>
  <si>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</si>
  <si>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</si>
  <si>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</si>
  <si>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</si>
  <si>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</si>
  <si>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</si>
  <si>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</si>
  <si>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</si>
  <si>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</si>
  <si>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</si>
  <si>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</si>
  <si>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</si>
  <si>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</si>
  <si>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</si>
  <si>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</si>
  <si>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</si>
  <si>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</si>
  <si>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</si>
  <si>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</si>
  <si>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</si>
  <si>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</si>
  <si>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</si>
  <si>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</si>
  <si>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</si>
  <si>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</si>
  <si>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</si>
  <si>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</si>
  <si>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</si>
  <si>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</si>
  <si>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</si>
  <si>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</si>
  <si>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</si>
  <si>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</si>
  <si>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</si>
  <si>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</si>
  <si>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</si>
  <si>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</si>
  <si>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</si>
  <si>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</si>
  <si>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</si>
  <si>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</si>
  <si>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</si>
  <si>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</si>
  <si>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</si>
  <si>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</si>
  <si>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</si>
  <si>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</si>
  <si>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</si>
  <si>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</si>
  <si>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</si>
  <si>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</si>
  <si>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</si>
  <si>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</si>
  <si>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</si>
  <si>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</si>
  <si>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</si>
  <si>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</si>
  <si>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</si>
  <si>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</si>
  <si>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</si>
  <si>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</si>
  <si>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</si>
  <si>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</si>
  <si>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</si>
  <si>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</si>
  <si>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</si>
  <si>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</si>
  <si>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</si>
  <si>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</si>
  <si>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</si>
  <si>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</si>
  <si>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</si>
  <si>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</si>
  <si>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</si>
  <si>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</si>
  <si>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</si>
  <si>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</si>
  <si>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</si>
  <si>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</si>
  <si>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</si>
  <si>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</si>
  <si>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</si>
  <si>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</si>
  <si>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</si>
  <si>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</si>
  <si>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</si>
  <si>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</si>
  <si>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</si>
  <si>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</si>
  <si>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</si>
  <si>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</si>
  <si>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</si>
  <si>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</si>
  <si>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</si>
  <si>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</si>
  <si>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</si>
  <si>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</si>
  <si>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</si>
  <si>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</si>
  <si>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</si>
  <si>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</si>
  <si>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</si>
  <si>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</si>
  <si>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</si>
  <si>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</si>
  <si>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</si>
  <si>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</si>
  <si>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</si>
  <si>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</si>
  <si>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</si>
  <si>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</si>
  <si>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</si>
  <si>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</si>
  <si>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</si>
  <si>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</si>
  <si>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</si>
  <si>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</si>
  <si>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</si>
  <si>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</si>
  <si>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</si>
  <si>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</si>
  <si>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</si>
  <si>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</si>
  <si>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</si>
  <si>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</si>
  <si>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</si>
  <si>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</si>
  <si>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</si>
  <si>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</si>
  <si>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</si>
  <si>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</si>
  <si>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</si>
  <si>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</si>
  <si>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</si>
  <si>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</si>
  <si>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</si>
  <si>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</si>
  <si>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</si>
  <si>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</si>
  <si>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</si>
  <si>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</si>
  <si>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</si>
  <si>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</si>
  <si>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</si>
  <si>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</si>
  <si>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</si>
  <si>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</si>
  <si>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</si>
  <si>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</si>
  <si>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</si>
  <si>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</si>
  <si>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</si>
  <si>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</si>
  <si>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</si>
  <si>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</si>
  <si>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</si>
  <si>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</si>
  <si>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</si>
  <si>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</si>
  <si>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</si>
  <si>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</si>
  <si>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</si>
  <si>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</si>
  <si>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</si>
  <si>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</si>
  <si>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</si>
  <si>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</si>
  <si>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</si>
  <si>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</si>
  <si>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</si>
  <si>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</si>
  <si>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</si>
  <si>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</si>
  <si>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</si>
  <si>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</si>
  <si>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</si>
  <si>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</si>
  <si>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</si>
  <si>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</si>
  <si>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</si>
  <si>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</si>
  <si>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</si>
  <si>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</si>
  <si>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</si>
  <si>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</si>
  <si>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</si>
  <si>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</si>
  <si>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</si>
  <si>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</si>
  <si>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</si>
  <si>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</si>
  <si>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</si>
  <si>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</si>
  <si>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</si>
  <si>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</si>
  <si>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</si>
  <si>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</si>
  <si>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</si>
  <si>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</si>
  <si>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</si>
  <si>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</si>
  <si>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</si>
  <si>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</si>
  <si>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</si>
  <si>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</si>
  <si>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</si>
  <si>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</si>
  <si>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</si>
  <si>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</si>
  <si>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</si>
  <si>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</si>
  <si>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</si>
  <si>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</si>
  <si>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</si>
  <si>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</si>
  <si>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</si>
  <si>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</si>
  <si>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</si>
  <si>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</si>
  <si>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</si>
  <si>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</si>
  <si>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</si>
  <si>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</si>
  <si>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</si>
  <si>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</si>
  <si>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</si>
  <si>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</si>
  <si>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</si>
  <si>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</si>
  <si>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</si>
  <si>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</si>
  <si>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</si>
  <si>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</si>
  <si>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</si>
  <si>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</si>
  <si>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</si>
  <si>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</si>
  <si>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</si>
  <si>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</si>
  <si>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</si>
  <si>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</si>
  <si>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</si>
  <si>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</si>
  <si>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</si>
  <si>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</si>
  <si>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</si>
  <si>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</si>
  <si>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</si>
  <si>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</si>
  <si>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</si>
  <si>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</si>
  <si>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</si>
  <si>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</si>
  <si>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</si>
  <si>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</si>
  <si>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</si>
  <si>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</si>
  <si>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</si>
  <si>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</si>
  <si>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</si>
  <si>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</si>
  <si>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</si>
  <si>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</si>
  <si>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</si>
  <si>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</si>
  <si>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</si>
  <si>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</si>
  <si>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</si>
  <si>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</si>
  <si>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</si>
  <si>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</si>
  <si>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</si>
  <si>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</si>
  <si>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</si>
  <si>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</si>
  <si>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</si>
  <si>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</si>
  <si>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</si>
  <si>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</si>
  <si>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</si>
  <si>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</si>
  <si>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</si>
  <si>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</si>
  <si>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</si>
  <si>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</si>
  <si>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</si>
  <si>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</si>
  <si>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</si>
  <si>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</si>
  <si>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</si>
  <si>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</si>
  <si>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</si>
  <si>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</si>
  <si>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</si>
  <si>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</si>
  <si>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</si>
  <si>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</si>
  <si>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</si>
  <si>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</si>
  <si>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</si>
  <si>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</si>
  <si>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</si>
  <si>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</si>
  <si>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</si>
  <si>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</si>
  <si>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</si>
  <si>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</si>
  <si>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</si>
  <si>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</si>
  <si>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</si>
  <si>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</si>
  <si>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</si>
  <si>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</si>
  <si>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</si>
  <si>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</si>
  <si>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</si>
  <si>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</si>
  <si>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</si>
  <si>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</si>
  <si>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</si>
  <si>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</si>
  <si>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</si>
  <si>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</si>
  <si>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</si>
  <si>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</si>
  <si>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</si>
  <si>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</si>
  <si>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</si>
  <si>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</si>
  <si>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</si>
  <si>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</si>
  <si>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</si>
  <si>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</si>
  <si>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</si>
  <si>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</si>
  <si>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</si>
  <si>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</si>
  <si>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</si>
  <si>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</si>
  <si>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</si>
  <si>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</si>
  <si>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</si>
  <si>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</si>
  <si>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</si>
  <si>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</si>
  <si>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</si>
  <si>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</si>
  <si>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</si>
  <si>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</si>
  <si>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</si>
  <si>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</si>
  <si>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</si>
  <si>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</si>
  <si>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</si>
  <si>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</si>
  <si>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</si>
  <si>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</si>
  <si>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</si>
  <si>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</si>
  <si>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</si>
  <si>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</si>
  <si>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</si>
  <si>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</si>
  <si>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</si>
  <si>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</si>
  <si>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</si>
  <si>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</si>
  <si>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</si>
  <si>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</si>
  <si>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</si>
  <si>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</si>
  <si>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</si>
  <si>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</si>
  <si>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</si>
  <si>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</si>
  <si>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</si>
  <si>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</si>
  <si>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</si>
  <si>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</si>
  <si>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</si>
  <si>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</si>
  <si>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</si>
  <si>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</si>
  <si>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</si>
  <si>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</si>
  <si>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</si>
  <si>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</si>
  <si>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</si>
  <si>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</si>
  <si>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</si>
  <si>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</si>
  <si>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</si>
  <si>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</si>
  <si>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</si>
  <si>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</si>
  <si>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</si>
  <si>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</si>
  <si>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</si>
  <si>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</si>
  <si>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</si>
  <si>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</si>
  <si>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</si>
  <si>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</si>
  <si>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</si>
  <si>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</si>
  <si>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</si>
  <si>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</si>
  <si>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</si>
  <si>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</si>
  <si>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</si>
  <si>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</si>
  <si>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</si>
  <si>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</si>
  <si>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</si>
  <si>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</si>
  <si>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</si>
  <si>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</si>
  <si>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</si>
  <si>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</si>
  <si>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</si>
  <si>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</si>
  <si>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</si>
  <si>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</si>
  <si>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</si>
  <si>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</si>
  <si>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</si>
  <si>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</si>
  <si>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</si>
  <si>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</si>
  <si>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</si>
  <si>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</si>
  <si>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</si>
  <si>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</si>
  <si>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</si>
  <si>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</si>
  <si>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</si>
  <si>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</si>
  <si>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</si>
  <si>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</si>
  <si>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</si>
  <si>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</si>
  <si>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</si>
  <si>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</si>
  <si>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</si>
  <si>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</si>
  <si>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</si>
  <si>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</si>
  <si>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</si>
  <si>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</si>
  <si>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</si>
  <si>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</si>
  <si>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</si>
  <si>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</si>
  <si>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</si>
  <si>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</si>
  <si>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</si>
  <si>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</si>
  <si>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</si>
  <si>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</si>
  <si>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</si>
  <si>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</si>
  <si>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</si>
  <si>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</si>
  <si>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</si>
  <si>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</si>
  <si>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</si>
  <si>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</si>
  <si>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</si>
  <si>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</si>
  <si>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</si>
  <si>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</si>
  <si>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</si>
  <si>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</si>
  <si>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</si>
  <si>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</si>
  <si>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</si>
  <si>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</si>
  <si>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</si>
  <si>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</si>
  <si>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</si>
  <si>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</si>
  <si>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</si>
  <si>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</si>
  <si>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</si>
  <si>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</si>
  <si>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</si>
  <si>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</si>
  <si>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</si>
  <si>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</si>
  <si>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</si>
  <si>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</si>
  <si>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</si>
  <si>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</si>
  <si>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</si>
  <si>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</si>
  <si>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</si>
  <si>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</si>
  <si>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</si>
  <si>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</si>
  <si>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</si>
  <si>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</si>
  <si>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</si>
  <si>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</si>
  <si>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</si>
  <si>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</si>
  <si>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</si>
  <si>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</si>
  <si>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</si>
  <si>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</si>
  <si>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</si>
  <si>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</si>
  <si>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</si>
  <si>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</si>
  <si>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</si>
  <si>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</si>
  <si>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</si>
  <si>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</si>
  <si>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</si>
  <si>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</si>
  <si>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</si>
  <si>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</si>
  <si>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</si>
  <si>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</si>
  <si>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</si>
  <si>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</si>
  <si>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</si>
  <si>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</si>
  <si>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</si>
  <si>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</si>
  <si>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</si>
  <si>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</si>
  <si>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</si>
  <si>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</si>
  <si>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</si>
  <si>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</si>
  <si>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</si>
  <si>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</si>
  <si>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</si>
  <si>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</si>
  <si>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</si>
  <si>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</si>
  <si>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</si>
  <si>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</si>
  <si>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</si>
  <si>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</si>
  <si>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</si>
  <si>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</si>
  <si>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</si>
  <si>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</si>
  <si>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</si>
  <si>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</si>
  <si>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</si>
  <si>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</si>
  <si>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</si>
  <si>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</si>
  <si>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</si>
  <si>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</si>
  <si>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</si>
  <si>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</si>
  <si>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</si>
  <si>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</si>
  <si>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</si>
  <si>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</si>
  <si>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</si>
  <si>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</si>
  <si>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</si>
  <si>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</si>
  <si>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</si>
  <si>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</si>
  <si>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</si>
  <si>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</si>
  <si>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</si>
  <si>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</si>
  <si>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</si>
  <si>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</si>
  <si>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</si>
  <si>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</si>
  <si>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</si>
  <si>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</si>
  <si>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</si>
  <si>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</si>
  <si>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</si>
  <si>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</si>
  <si>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</si>
  <si>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</si>
  <si>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</si>
  <si>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</si>
  <si>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</si>
  <si>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</si>
  <si>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</si>
  <si>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</si>
  <si>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</si>
  <si>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</si>
  <si>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</si>
  <si>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</si>
  <si>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</si>
  <si>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</si>
  <si>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</si>
  <si>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</si>
  <si>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</si>
  <si>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</si>
  <si>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</si>
  <si>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</si>
  <si>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</si>
  <si>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</si>
  <si>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</si>
  <si>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</si>
  <si>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</si>
  <si>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</si>
  <si>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</si>
  <si>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</si>
  <si>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</si>
  <si>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</si>
  <si>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</si>
  <si>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</si>
  <si>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</si>
  <si>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</si>
  <si>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</si>
  <si>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</si>
  <si>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</si>
  <si>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</si>
  <si>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</si>
  <si>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</si>
  <si>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</si>
  <si>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</si>
  <si>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</si>
  <si>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</si>
  <si>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</si>
  <si>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</si>
  <si>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</si>
  <si>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</si>
  <si>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</si>
  <si>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</si>
  <si>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</si>
  <si>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</si>
  <si>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</si>
  <si>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</si>
  <si>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</si>
  <si>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</si>
  <si>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</si>
  <si>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</si>
  <si>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</si>
  <si>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</si>
  <si>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</si>
  <si>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</si>
  <si>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</si>
  <si>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</si>
  <si>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</si>
  <si>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</si>
  <si>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</si>
  <si>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</si>
  <si>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</si>
  <si>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</si>
  <si>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</si>
  <si>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</si>
  <si>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</si>
  <si>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</si>
  <si>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</si>
  <si>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</si>
  <si>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</si>
  <si>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</si>
  <si>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</si>
  <si>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</si>
  <si>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</si>
  <si>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</si>
  <si>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</si>
  <si>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</si>
  <si>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</si>
  <si>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</si>
  <si>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</si>
  <si>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</si>
  <si>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</si>
  <si>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</si>
  <si>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</si>
  <si>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</si>
  <si>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</si>
  <si>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</si>
  <si>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</si>
  <si>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</si>
  <si>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</si>
  <si>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</si>
  <si>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</si>
  <si>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</si>
  <si>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</si>
  <si>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</si>
  <si>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</si>
  <si>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</si>
  <si>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</si>
  <si>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</si>
  <si>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</si>
  <si>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</si>
  <si>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</si>
  <si>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</si>
  <si>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</si>
  <si>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</si>
  <si>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</si>
  <si>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</si>
  <si>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</si>
  <si>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</si>
  <si>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</si>
  <si>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</si>
  <si>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</si>
  <si>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</si>
  <si>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</si>
  <si>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</si>
  <si>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</si>
  <si>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</si>
  <si>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</si>
  <si>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</si>
  <si>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</si>
  <si>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</si>
  <si>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</si>
  <si>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</si>
  <si>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</si>
  <si>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</si>
  <si>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</si>
  <si>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</si>
  <si>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</si>
  <si>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</si>
  <si>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</si>
  <si>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</si>
  <si>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</si>
  <si>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</si>
  <si>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</si>
  <si>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</si>
  <si>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</si>
  <si>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</si>
  <si>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</si>
  <si>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</si>
  <si>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</si>
  <si>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</si>
  <si>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</si>
  <si>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</si>
  <si>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</si>
  <si>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</si>
  <si>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</si>
  <si>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</si>
  <si>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</si>
  <si>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</si>
  <si>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</si>
  <si>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</si>
  <si>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</si>
  <si>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</si>
  <si>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</si>
  <si>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</si>
  <si>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</si>
  <si>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</si>
  <si>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</si>
  <si>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</si>
  <si>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</si>
  <si>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</si>
  <si>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</si>
  <si>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</si>
  <si>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</si>
  <si>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</si>
  <si>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</si>
  <si>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</si>
  <si>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</si>
  <si>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</si>
  <si>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</si>
  <si>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</si>
  <si>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</si>
  <si>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</si>
  <si>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</si>
  <si>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</si>
  <si>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</si>
  <si>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</si>
  <si>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</si>
  <si>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</si>
  <si>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</si>
  <si>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</si>
  <si>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</si>
  <si>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</si>
  <si>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</si>
  <si>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</si>
  <si>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</si>
  <si>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</si>
  <si>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</si>
  <si>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</si>
  <si>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</si>
  <si>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</si>
  <si>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</si>
  <si>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</si>
  <si>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</si>
  <si>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</si>
  <si>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</si>
  <si>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</si>
  <si>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</si>
  <si>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</si>
  <si>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</si>
  <si>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</si>
  <si>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</si>
  <si>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</si>
  <si>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</si>
  <si>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</si>
  <si>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</si>
  <si>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</si>
  <si>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</si>
  <si>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</si>
  <si>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</si>
  <si>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</si>
  <si>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</si>
  <si>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</si>
  <si>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</si>
  <si>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</si>
  <si>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</si>
  <si>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</si>
  <si>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</si>
  <si>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</si>
  <si>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</si>
  <si>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</si>
  <si>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</si>
  <si>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</si>
  <si>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</si>
  <si>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</si>
  <si>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</si>
  <si>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</si>
  <si>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</si>
  <si>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</si>
  <si>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</si>
  <si>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</si>
  <si>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</si>
  <si>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</si>
  <si>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</si>
  <si>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</si>
  <si>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</si>
  <si>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</si>
  <si>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</si>
  <si>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</si>
  <si>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</si>
  <si>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</si>
  <si>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</si>
  <si>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</si>
  <si>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</si>
  <si>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</si>
  <si>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</si>
  <si>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</si>
  <si>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</si>
  <si>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</si>
  <si>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</si>
  <si>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</si>
  <si>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</si>
  <si>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</si>
  <si>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</si>
  <si>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</si>
  <si>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</si>
  <si>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</si>
  <si>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</si>
  <si>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</si>
  <si>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</si>
  <si>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</si>
  <si>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</si>
  <si>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</si>
  <si>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</si>
  <si>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</si>
  <si>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</si>
  <si>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</si>
  <si>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</si>
  <si>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</si>
  <si>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</si>
  <si>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</si>
  <si>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</si>
  <si>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</si>
  <si>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</si>
  <si>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</si>
  <si>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</si>
  <si>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</si>
  <si>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</si>
  <si>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</si>
  <si>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</si>
  <si>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</si>
  <si>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</si>
  <si>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</si>
  <si>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</si>
  <si>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</si>
  <si>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</si>
  <si>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</si>
  <si>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</si>
  <si>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</si>
  <si>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</si>
  <si>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</si>
  <si>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</si>
  <si>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</si>
  <si>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</si>
  <si>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</si>
  <si>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</si>
  <si>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</si>
  <si>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</si>
  <si>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</si>
  <si>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</si>
  <si>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</si>
  <si>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</si>
  <si>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</si>
  <si>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</si>
  <si>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</si>
  <si>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</si>
  <si>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</si>
  <si>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</si>
  <si>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</si>
  <si>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</si>
  <si>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</si>
  <si>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</si>
  <si>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</si>
  <si>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</si>
  <si>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</si>
  <si>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</si>
  <si>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</si>
  <si>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</si>
  <si>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</si>
  <si>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</si>
  <si>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</si>
  <si>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</si>
  <si>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</si>
  <si>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</si>
  <si>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</si>
  <si>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</si>
  <si>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</si>
  <si>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</si>
  <si>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</si>
  <si>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</si>
  <si>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</si>
  <si>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</si>
  <si>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</si>
  <si>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</si>
  <si>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</si>
  <si>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</si>
  <si>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</si>
  <si>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</si>
  <si>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</si>
  <si>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</si>
  <si>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</si>
  <si>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</si>
  <si>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</si>
  <si>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</si>
  <si>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</si>
  <si>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</si>
  <si>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</si>
  <si>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</si>
  <si>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</si>
  <si>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</si>
  <si>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</si>
  <si>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</si>
  <si>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</si>
  <si>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</si>
  <si>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</si>
  <si>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</si>
  <si>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</si>
  <si>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</si>
  <si>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</si>
  <si>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</si>
  <si>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</si>
  <si>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</si>
  <si>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</si>
  <si>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</si>
  <si>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</si>
  <si>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</si>
  <si>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</si>
  <si>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</si>
  <si>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</si>
  <si>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</si>
  <si>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</si>
  <si>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</si>
  <si>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</si>
  <si>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</si>
  <si>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</si>
  <si>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</si>
  <si>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</si>
  <si>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</si>
  <si>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</si>
  <si>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</si>
  <si>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</si>
  <si>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</si>
  <si>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</si>
  <si>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</si>
  <si>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</si>
  <si>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</si>
  <si>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</si>
  <si>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</si>
  <si>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</si>
  <si>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</si>
  <si>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</si>
  <si>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</si>
  <si>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</si>
  <si>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</si>
  <si>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</si>
  <si>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</si>
  <si>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</si>
  <si>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</si>
  <si>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</si>
  <si>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</si>
  <si>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</si>
  <si>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</si>
  <si>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</si>
  <si>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</si>
  <si>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</si>
  <si>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</si>
  <si>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</si>
  <si>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</si>
  <si>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</si>
  <si>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</si>
  <si>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</si>
  <si>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</si>
  <si>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</si>
  <si>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</si>
  <si>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</si>
  <si>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</si>
  <si>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</si>
  <si>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</si>
  <si>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</si>
  <si>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</si>
  <si>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</si>
  <si>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</si>
  <si>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</si>
  <si>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</si>
  <si>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</si>
  <si>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</si>
  <si>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</si>
  <si>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</si>
  <si>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</si>
  <si>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</si>
  <si>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</si>
  <si>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</si>
  <si>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</si>
  <si>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</si>
  <si>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</si>
  <si>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</si>
  <si>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</si>
  <si>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</si>
  <si>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</si>
  <si>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</si>
  <si>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</si>
  <si>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</si>
  <si>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</si>
  <si>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</si>
  <si>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</si>
  <si>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</si>
  <si>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</si>
  <si>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</si>
  <si>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</si>
  <si>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</si>
  <si>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</si>
  <si>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</si>
  <si>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</si>
  <si>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</si>
  <si>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</si>
  <si>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</si>
  <si>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</si>
  <si>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</si>
  <si>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</si>
  <si>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</si>
  <si>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</si>
  <si>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</si>
  <si>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</si>
  <si>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</si>
  <si>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</si>
  <si>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</si>
  <si>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</si>
  <si>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</si>
  <si>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</si>
  <si>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</si>
  <si>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</si>
  <si>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</si>
  <si>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</si>
  <si>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</si>
  <si>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</si>
  <si>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</si>
  <si>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</si>
  <si>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</si>
  <si>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</si>
  <si>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</si>
  <si>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</si>
  <si>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</si>
  <si>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</si>
  <si>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</si>
  <si>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</si>
  <si>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</si>
  <si>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</si>
  <si>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</si>
  <si>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</si>
  <si>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</si>
  <si>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</si>
  <si>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</si>
  <si>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</si>
  <si>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</si>
  <si>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</si>
  <si>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</si>
  <si>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</si>
  <si>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</si>
  <si>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</si>
  <si>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</si>
  <si>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</si>
  <si>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</si>
  <si>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</si>
  <si>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</si>
  <si>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</si>
  <si>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</si>
  <si>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</si>
  <si>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</si>
  <si>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</si>
  <si>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</si>
  <si>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</si>
  <si>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</si>
  <si>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</si>
  <si>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</si>
  <si>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</si>
  <si>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</si>
  <si>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</si>
  <si>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</si>
  <si>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</si>
  <si>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</si>
  <si>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</si>
  <si>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</si>
  <si>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</si>
  <si>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</si>
  <si>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</si>
  <si>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</si>
  <si>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</si>
  <si>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</si>
  <si>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</si>
  <si>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</si>
  <si>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</si>
  <si>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</si>
  <si>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</si>
  <si>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</si>
  <si>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</si>
  <si>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</si>
  <si>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</si>
  <si>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</si>
  <si>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</si>
  <si>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</si>
  <si>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</si>
  <si>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</si>
  <si>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</si>
  <si>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</si>
  <si>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</si>
  <si>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</si>
  <si>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</si>
  <si>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</si>
  <si>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</si>
  <si>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</si>
  <si>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</si>
  <si>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</si>
  <si>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</si>
  <si>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</si>
  <si>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</si>
  <si>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</si>
  <si>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</si>
  <si>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</si>
  <si>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</si>
  <si>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</si>
  <si>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</si>
  <si>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</si>
  <si>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</si>
  <si>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</si>
  <si>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</si>
  <si>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</si>
  <si>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</si>
  <si>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</si>
  <si>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</si>
  <si>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</si>
  <si>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</si>
  <si>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</si>
  <si>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</si>
  <si>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</si>
  <si>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</si>
  <si>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</si>
  <si>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</si>
  <si>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</si>
  <si>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</si>
  <si>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</si>
  <si>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</si>
  <si>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</si>
  <si>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</si>
  <si>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</si>
  <si>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</si>
  <si>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</si>
  <si>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</si>
  <si>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</si>
  <si>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</si>
  <si>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</si>
  <si>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</si>
  <si>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</si>
  <si>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</si>
  <si>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</si>
  <si>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</si>
  <si>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</si>
  <si>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</si>
  <si>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</si>
  <si>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</si>
  <si>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</si>
  <si>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</si>
  <si>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</si>
  <si>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</si>
  <si>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</si>
  <si>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</si>
  <si>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</si>
  <si>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</si>
  <si>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</si>
  <si>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</si>
  <si>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</si>
  <si>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</si>
  <si>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</si>
  <si>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</si>
  <si>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</si>
  <si>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</si>
  <si>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</si>
  <si>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</si>
  <si>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</si>
  <si>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</si>
  <si>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</si>
  <si>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</si>
  <si>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</si>
  <si>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</si>
  <si>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</si>
  <si>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</si>
  <si>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</si>
  <si>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</si>
  <si>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</si>
  <si>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</si>
  <si>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</si>
  <si>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</si>
  <si>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</si>
  <si>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</si>
  <si>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</si>
  <si>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</si>
  <si>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</si>
  <si>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</si>
  <si>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</si>
  <si>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</si>
  <si>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</si>
  <si>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</si>
  <si>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</si>
  <si>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</si>
  <si>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</si>
  <si>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</si>
  <si>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</si>
  <si>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</si>
  <si>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</si>
  <si>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</si>
  <si>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</si>
  <si>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</si>
  <si>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</si>
  <si>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</si>
  <si>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</si>
  <si>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</si>
  <si>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</si>
  <si>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</si>
  <si>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</si>
  <si>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</si>
  <si>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</si>
  <si>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</si>
  <si>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</si>
  <si>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</si>
  <si>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</si>
  <si>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</si>
  <si>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</si>
  <si>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</si>
  <si>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</si>
  <si>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</si>
  <si>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</si>
  <si>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</si>
  <si>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</si>
  <si>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</si>
  <si>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</si>
  <si>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</si>
  <si>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</si>
  <si>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</si>
  <si>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</si>
  <si>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</si>
  <si>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</si>
  <si>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</si>
  <si>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</si>
  <si>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</si>
  <si>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</si>
  <si>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</si>
  <si>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</si>
  <si>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</si>
  <si>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</si>
  <si>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</si>
  <si>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</si>
  <si>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</si>
  <si>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</si>
  <si>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</si>
  <si>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</si>
  <si>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</si>
  <si>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</si>
  <si>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</si>
  <si>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</si>
  <si>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</si>
  <si>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</si>
  <si>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</si>
  <si>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</si>
  <si>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</si>
  <si>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</si>
  <si>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</si>
  <si>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</si>
  <si>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</si>
  <si>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</si>
  <si>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</si>
  <si>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</si>
  <si>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</si>
  <si>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</si>
  <si>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</si>
  <si>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</si>
  <si>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</si>
  <si>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</si>
  <si>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</si>
  <si>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</si>
  <si>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</si>
  <si>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</si>
  <si>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</si>
  <si>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</si>
  <si>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</si>
  <si>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</si>
  <si>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</si>
  <si>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</si>
  <si>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</si>
  <si>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</si>
  <si>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</si>
  <si>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</si>
  <si>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</si>
  <si>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</si>
  <si>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</si>
  <si>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</si>
  <si>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</si>
  <si>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</si>
  <si>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</si>
  <si>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</si>
  <si>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</si>
  <si>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</si>
  <si>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</si>
  <si>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</si>
  <si>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</si>
  <si>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</si>
  <si>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</si>
  <si>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</si>
  <si>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</si>
  <si>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</si>
  <si>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</si>
  <si>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</si>
  <si>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</si>
  <si>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</si>
  <si>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</si>
  <si>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</si>
  <si>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</si>
  <si>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</si>
  <si>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</si>
  <si>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</si>
  <si>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</si>
  <si>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</si>
  <si>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</si>
  <si>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</si>
  <si>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</si>
  <si>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</si>
  <si>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</si>
  <si>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</si>
  <si>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</si>
  <si>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</si>
  <si>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</si>
  <si>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</si>
  <si>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</si>
  <si>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</si>
  <si>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</si>
  <si>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</si>
  <si>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</si>
  <si>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</si>
  <si>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</si>
  <si>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</si>
  <si>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</si>
  <si>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</si>
  <si>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</si>
  <si>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</si>
  <si>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</si>
  <si>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</si>
  <si>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</si>
  <si>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</si>
  <si>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</si>
  <si>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</si>
  <si>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</si>
  <si>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</si>
  <si>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</si>
  <si>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</si>
  <si>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</si>
  <si>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</si>
  <si>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</si>
  <si>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</si>
  <si>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</si>
  <si>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</si>
  <si>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</si>
  <si>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</si>
  <si>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</si>
  <si>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</si>
  <si>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</si>
  <si>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</si>
  <si>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</si>
  <si>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</si>
  <si>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</si>
  <si>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</si>
  <si>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</si>
  <si>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</si>
  <si>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</si>
  <si>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</si>
  <si>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</si>
  <si>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</si>
  <si>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</si>
  <si>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</si>
  <si>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</si>
  <si>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</si>
  <si>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</si>
  <si>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</si>
  <si>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</si>
  <si>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</si>
  <si>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</si>
  <si>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</si>
  <si>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</si>
  <si>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</si>
  <si>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</si>
  <si>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</si>
  <si>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</si>
  <si>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</si>
  <si>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</si>
  <si>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</si>
  <si>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</si>
  <si>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</si>
  <si>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</si>
  <si>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</si>
  <si>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</si>
  <si>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</si>
  <si>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</si>
  <si>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</si>
  <si>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</si>
  <si>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</si>
  <si>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</si>
  <si>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</si>
  <si>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</si>
  <si>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</si>
  <si>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</si>
  <si>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</si>
  <si>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</si>
  <si>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</si>
  <si>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</si>
  <si>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</si>
  <si>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</si>
  <si>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</si>
  <si>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</si>
  <si>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</si>
  <si>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</si>
  <si>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</si>
  <si>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</si>
  <si>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</si>
  <si>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</si>
  <si>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</si>
  <si>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</si>
  <si>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</si>
  <si>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</si>
  <si>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</si>
  <si>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</si>
  <si>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</si>
  <si>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</si>
  <si>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</si>
  <si>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</si>
  <si>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</si>
  <si>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</si>
  <si>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</si>
  <si>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</si>
  <si>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</si>
  <si>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</si>
  <si>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</si>
  <si>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</si>
  <si>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</si>
  <si>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</si>
  <si>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</si>
  <si>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</si>
  <si>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</si>
  <si>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</si>
  <si>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</si>
  <si>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</si>
  <si>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</si>
  <si>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</si>
  <si>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</si>
  <si>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</si>
  <si>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</si>
  <si>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</si>
  <si>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</si>
  <si>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</si>
  <si>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</si>
  <si>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</si>
  <si>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</si>
  <si>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</si>
  <si>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</si>
  <si>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</si>
  <si>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</si>
  <si>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</si>
  <si>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</si>
  <si>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</si>
  <si>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</si>
  <si>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</si>
  <si>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</si>
  <si>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</si>
  <si>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</si>
  <si>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</si>
  <si>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</si>
  <si>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</si>
  <si>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</si>
  <si>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</si>
  <si>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</si>
  <si>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</si>
  <si>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</si>
  <si>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</si>
  <si>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</si>
  <si>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</si>
  <si>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</si>
  <si>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</si>
  <si>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</si>
  <si>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</si>
  <si>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</si>
  <si>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</si>
  <si>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</si>
  <si>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</si>
  <si>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</si>
  <si>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</si>
  <si>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</si>
  <si>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</si>
  <si>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</si>
  <si>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</si>
  <si>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</si>
  <si>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</si>
  <si>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</si>
  <si>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</si>
  <si>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</si>
  <si>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</si>
  <si>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</si>
  <si>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</si>
  <si>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</si>
  <si>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</si>
  <si>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</si>
  <si>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</si>
  <si>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</si>
  <si>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</si>
  <si>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</si>
  <si>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</si>
  <si>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</si>
  <si>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</si>
  <si>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</si>
  <si>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</si>
  <si>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</si>
  <si>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</si>
  <si>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</si>
  <si>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</si>
  <si>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</si>
  <si>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</si>
  <si>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</si>
  <si>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</si>
  <si>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</si>
  <si>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</si>
  <si>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</si>
  <si>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</si>
  <si>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</si>
  <si>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</si>
  <si>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</si>
  <si>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</si>
  <si>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</si>
  <si>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</si>
  <si>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</si>
  <si>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</si>
  <si>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</si>
  <si>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</si>
  <si>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</si>
  <si>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</si>
  <si>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</si>
  <si>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</si>
  <si>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</si>
  <si>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</si>
  <si>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</si>
  <si>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</si>
  <si>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</si>
  <si>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</si>
  <si>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</si>
  <si>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</si>
  <si>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</si>
  <si>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</si>
  <si>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</si>
  <si>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</si>
  <si>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</si>
  <si>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</si>
  <si>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</si>
  <si>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</si>
  <si>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</si>
  <si>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</si>
  <si>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</si>
  <si>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</si>
  <si>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</si>
  <si>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</si>
  <si>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</si>
  <si>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</si>
  <si>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</si>
  <si>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</si>
  <si>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</si>
  <si>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</si>
  <si>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</si>
  <si>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</si>
  <si>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</si>
  <si>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</si>
  <si>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</si>
  <si>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</si>
  <si>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</si>
  <si>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</si>
  <si>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</si>
  <si>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</si>
  <si>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</si>
  <si>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</si>
  <si>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</si>
  <si>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</si>
  <si>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</si>
  <si>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</si>
  <si>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</si>
  <si>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</si>
  <si>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</si>
  <si>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</si>
  <si>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</si>
  <si>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</si>
  <si>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</si>
  <si>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</si>
  <si>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</si>
  <si>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</si>
  <si>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</si>
  <si>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</si>
  <si>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</si>
  <si>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</si>
  <si>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</si>
  <si>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</si>
  <si>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</si>
  <si>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</si>
  <si>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</si>
  <si>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</si>
  <si>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</si>
  <si>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</si>
  <si>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</si>
  <si>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</si>
  <si>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</si>
  <si>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</si>
  <si>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</si>
  <si>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</si>
  <si>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</si>
  <si>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</si>
  <si>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</si>
  <si>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</si>
  <si>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</si>
  <si>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</si>
  <si>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</si>
  <si>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</si>
  <si>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</si>
  <si>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</si>
  <si>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</si>
  <si>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</si>
  <si>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</si>
  <si>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</si>
  <si>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</si>
  <si>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</si>
  <si>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</si>
  <si>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</si>
  <si>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</si>
  <si>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</si>
  <si>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</si>
  <si>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</si>
  <si>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</si>
  <si>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</si>
  <si>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</si>
  <si>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</si>
  <si>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</si>
  <si>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</si>
  <si>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</si>
  <si>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</si>
  <si>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</si>
  <si>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</si>
  <si>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</si>
  <si>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</si>
  <si>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</si>
  <si>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</si>
  <si>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</si>
  <si>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</si>
  <si>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</si>
  <si>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</si>
  <si>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</si>
  <si>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</si>
  <si>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</si>
  <si>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</si>
  <si>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</si>
  <si>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</si>
  <si>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</si>
  <si>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</si>
  <si>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</si>
  <si>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</si>
  <si>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</si>
  <si>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</si>
  <si>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</si>
  <si>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</si>
  <si>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</si>
  <si>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</si>
  <si>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</si>
  <si>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</si>
  <si>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</si>
  <si>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</si>
  <si>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</si>
  <si>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</si>
  <si>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</si>
  <si>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</si>
  <si>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</si>
  <si>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</si>
  <si>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</si>
  <si>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</si>
  <si>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</si>
  <si>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</si>
  <si>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</si>
  <si>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</si>
  <si>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</si>
  <si>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</si>
  <si>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</si>
  <si>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</si>
  <si>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</si>
  <si>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</si>
  <si>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</si>
  <si>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</si>
  <si>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</si>
  <si>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</si>
  <si>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</si>
  <si>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</si>
  <si>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</si>
  <si>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</si>
  <si>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</si>
  <si>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</si>
  <si>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</si>
  <si>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</si>
  <si>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</si>
  <si>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</si>
  <si>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</si>
  <si>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</si>
  <si>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</si>
  <si>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</si>
  <si>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</si>
  <si>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</si>
  <si>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</si>
  <si>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</si>
  <si>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</si>
  <si>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</si>
  <si>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</si>
  <si>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</si>
  <si>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</si>
  <si>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</si>
  <si>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</si>
  <si>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</si>
  <si>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</si>
  <si>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</si>
  <si>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</si>
  <si>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</si>
  <si>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</si>
  <si>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</si>
  <si>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</si>
  <si>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</si>
  <si>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</si>
  <si>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</si>
  <si>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</si>
  <si>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</si>
  <si>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</si>
  <si>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</si>
  <si>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</si>
  <si>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</si>
  <si>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</si>
  <si>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</si>
  <si>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</si>
  <si>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</si>
  <si>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</si>
  <si>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</si>
  <si>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</si>
  <si>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</si>
  <si>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</si>
  <si>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</si>
  <si>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</si>
  <si>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</si>
  <si>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</si>
  <si>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</si>
  <si>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</si>
  <si>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</si>
  <si>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</si>
  <si>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</si>
  <si>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</si>
  <si>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</si>
  <si>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</si>
  <si>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</si>
  <si>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</si>
  <si>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</si>
  <si>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</si>
  <si>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</si>
  <si>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</si>
  <si>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</si>
  <si>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</si>
  <si>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</si>
  <si>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</si>
  <si>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</si>
  <si>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</si>
  <si>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</si>
  <si>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</si>
  <si>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</si>
  <si>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</si>
  <si>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</si>
  <si>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</si>
  <si>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</si>
  <si>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</si>
  <si>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</si>
  <si>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</si>
  <si>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</si>
  <si>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</si>
  <si>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</si>
  <si>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</si>
  <si>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</si>
  <si>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</si>
  <si>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</si>
  <si>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</si>
  <si>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</si>
  <si>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</si>
  <si>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</si>
  <si>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</si>
  <si>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</si>
  <si>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</si>
  <si>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</si>
  <si>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</si>
  <si>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</si>
  <si>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</si>
  <si>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</si>
  <si>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</si>
  <si>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</si>
  <si>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</si>
  <si>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</si>
  <si>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</si>
  <si>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</si>
  <si>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</si>
  <si>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</si>
  <si>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</si>
  <si>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</si>
  <si>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</si>
  <si>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</si>
  <si>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</si>
  <si>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</si>
  <si>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</si>
  <si>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</si>
  <si>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</si>
  <si>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</si>
  <si>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</si>
  <si>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</si>
  <si>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</si>
  <si>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</si>
  <si>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</si>
  <si>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</si>
  <si>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</si>
  <si>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</si>
  <si>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</si>
  <si>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</si>
  <si>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</si>
  <si>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</si>
  <si>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</si>
  <si>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</si>
  <si>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</si>
  <si>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</si>
  <si>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</si>
  <si>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</si>
  <si>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</si>
  <si>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</si>
  <si>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</si>
  <si>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</si>
  <si>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</si>
  <si>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</si>
  <si>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</si>
  <si>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</si>
  <si>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</si>
  <si>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</si>
  <si>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</si>
  <si>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</si>
  <si>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</si>
  <si>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</si>
  <si>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</si>
  <si>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</si>
  <si>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</si>
  <si>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</si>
  <si>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</si>
  <si>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</si>
  <si>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</si>
  <si>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</si>
  <si>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</si>
  <si>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</si>
  <si>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</si>
  <si>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</si>
  <si>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</si>
  <si>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</si>
  <si>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</si>
  <si>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</si>
  <si>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</si>
  <si>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</si>
  <si>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</si>
  <si>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</si>
  <si>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</si>
  <si>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</si>
  <si>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</si>
  <si>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</si>
  <si>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</si>
  <si>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</si>
  <si>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</si>
  <si>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</si>
  <si>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</si>
  <si>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</si>
  <si>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</si>
  <si>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</si>
  <si>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</si>
  <si>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</si>
  <si>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</si>
  <si>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</si>
  <si>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</si>
  <si>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</si>
  <si>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</si>
  <si>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</si>
  <si>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</si>
  <si>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</si>
  <si>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</si>
  <si>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</si>
  <si>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</si>
  <si>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</si>
  <si>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</si>
  <si>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</si>
  <si>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</si>
  <si>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</si>
  <si>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</si>
  <si>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</si>
  <si>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</si>
  <si>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</si>
  <si>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</si>
  <si>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</si>
  <si>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</si>
  <si>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</si>
  <si>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</si>
  <si>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</si>
  <si>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</si>
  <si>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</si>
  <si>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</si>
  <si>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</si>
  <si>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</si>
  <si>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</si>
  <si>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</si>
  <si>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</si>
  <si>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</si>
  <si>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</si>
  <si>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</si>
  <si>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</si>
  <si>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</si>
  <si>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</si>
  <si>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</si>
  <si>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</si>
  <si>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</si>
  <si>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</si>
  <si>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</si>
  <si>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</si>
  <si>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</si>
  <si>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</si>
  <si>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</si>
  <si>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</si>
  <si>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</si>
  <si>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</si>
  <si>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</si>
  <si>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</si>
  <si>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</si>
  <si>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</si>
  <si>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</si>
  <si>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</si>
  <si>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</si>
  <si>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</si>
  <si>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</si>
  <si>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</si>
  <si>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</si>
  <si>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</si>
  <si>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</si>
  <si>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</si>
  <si>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</si>
  <si>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</si>
  <si>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</si>
  <si>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</si>
  <si>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</si>
  <si>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</si>
  <si>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</si>
  <si>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</si>
  <si>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</si>
  <si>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</si>
  <si>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</si>
  <si>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</si>
  <si>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</si>
  <si>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</si>
  <si>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</si>
  <si>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</si>
  <si>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</si>
  <si>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</si>
  <si>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</si>
  <si>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</si>
  <si>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</si>
  <si>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</si>
  <si>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</si>
  <si>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</si>
  <si>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</si>
  <si>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</si>
  <si>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</si>
  <si>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</si>
  <si>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</si>
  <si>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</si>
  <si>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</si>
  <si>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</si>
  <si>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</si>
  <si>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</si>
  <si>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</si>
  <si>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</si>
  <si>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</si>
  <si>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</si>
  <si>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</si>
  <si>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</si>
  <si>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</si>
  <si>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</si>
  <si>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</si>
  <si>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</si>
  <si>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</si>
  <si>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</si>
  <si>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</si>
  <si>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</si>
  <si>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</si>
  <si>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</si>
  <si>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</si>
  <si>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</si>
  <si>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</si>
  <si>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</si>
  <si>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</si>
  <si>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</si>
  <si>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</si>
  <si>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</si>
  <si>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</si>
  <si>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</si>
  <si>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</si>
  <si>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</si>
  <si>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</si>
  <si>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</si>
  <si>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</si>
  <si>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</si>
  <si>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</si>
  <si>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</si>
  <si>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</si>
  <si>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</si>
  <si>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</si>
  <si>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</si>
  <si>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</si>
  <si>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</si>
  <si>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</si>
  <si>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</si>
  <si>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</si>
  <si>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</si>
  <si>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</si>
  <si>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</si>
  <si>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</si>
  <si>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</si>
  <si>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</si>
  <si>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</si>
  <si>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</si>
  <si>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</si>
  <si>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</si>
  <si>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</si>
  <si>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</si>
  <si>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</si>
  <si>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</si>
  <si>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</si>
  <si>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</si>
  <si>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</si>
  <si>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</si>
  <si>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</si>
  <si>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</si>
  <si>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</si>
  <si>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</si>
  <si>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</si>
  <si>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</si>
  <si>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</si>
  <si>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</si>
  <si>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</si>
  <si>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</si>
  <si>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</si>
  <si>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</si>
  <si>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</si>
  <si>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</si>
  <si>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</si>
  <si>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</si>
  <si>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</si>
  <si>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</si>
  <si>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</si>
  <si>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</si>
  <si>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</si>
  <si>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</si>
  <si>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</si>
  <si>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</si>
  <si>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</si>
  <si>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</si>
  <si>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</si>
  <si>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</si>
  <si>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</si>
  <si>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</si>
  <si>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</si>
  <si>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</si>
  <si>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</si>
  <si>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</si>
  <si>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</si>
  <si>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</si>
  <si>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</si>
  <si>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</si>
  <si>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</si>
  <si>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</si>
  <si>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</si>
  <si>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</si>
  <si>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</si>
  <si>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</si>
  <si>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</si>
  <si>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</si>
  <si>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</si>
  <si>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</si>
  <si>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</si>
  <si>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</si>
  <si>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</si>
  <si>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</si>
  <si>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</si>
  <si>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</si>
  <si>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</si>
  <si>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</si>
  <si>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</si>
  <si>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</si>
  <si>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</si>
  <si>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</si>
  <si>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</si>
  <si>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</si>
  <si>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</si>
  <si>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</si>
  <si>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</si>
  <si>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</si>
  <si>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</si>
  <si>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</si>
  <si>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</si>
  <si>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</si>
  <si>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</si>
  <si>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</si>
  <si>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</si>
  <si>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</si>
  <si>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</si>
  <si>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</si>
  <si>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</si>
  <si>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</si>
  <si>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</si>
  <si>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</si>
  <si>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</si>
  <si>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</si>
  <si>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</si>
  <si>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</si>
  <si>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</si>
  <si>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</si>
  <si>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</si>
  <si>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</si>
  <si>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</si>
  <si>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</si>
  <si>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</si>
  <si>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</si>
  <si>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</si>
  <si>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</si>
  <si>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</si>
  <si>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</si>
  <si>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</si>
  <si>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</si>
  <si>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</si>
  <si>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</si>
  <si>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</si>
  <si>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</si>
  <si>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</si>
  <si>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</si>
  <si>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</si>
  <si>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</si>
  <si>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</si>
  <si>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</si>
  <si>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</si>
  <si>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</si>
  <si>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</si>
  <si>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</si>
  <si>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</si>
  <si>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</si>
  <si>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</si>
  <si>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</si>
  <si>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</si>
  <si>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</si>
  <si>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</si>
  <si>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</si>
  <si>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</si>
  <si>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</si>
  <si>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</si>
  <si>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</si>
  <si>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</si>
  <si>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</si>
  <si>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</si>
  <si>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</si>
  <si>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</si>
  <si>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</si>
  <si>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</si>
  <si>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</si>
  <si>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</si>
  <si>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</si>
  <si>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</si>
  <si>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</si>
  <si>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</si>
  <si>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</si>
  <si>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</si>
  <si>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</si>
  <si>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</si>
  <si>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</si>
  <si>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</si>
  <si>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</si>
  <si>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</si>
  <si>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</si>
  <si>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</si>
  <si>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</si>
  <si>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</si>
  <si>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</si>
  <si>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</si>
  <si>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</si>
  <si>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</si>
  <si>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</si>
  <si>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</si>
  <si>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</si>
  <si>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</si>
  <si>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</si>
  <si>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</si>
  <si>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</si>
  <si>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</si>
  <si>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</si>
  <si>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</si>
  <si>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</si>
  <si>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</si>
  <si>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</si>
  <si>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</si>
  <si>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</si>
  <si>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</si>
  <si>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</si>
  <si>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</si>
  <si>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</si>
  <si>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</si>
  <si>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</si>
  <si>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</si>
  <si>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</si>
  <si>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</si>
  <si>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</si>
  <si>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</si>
  <si>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</si>
  <si>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</si>
  <si>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</si>
  <si>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</si>
  <si>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</si>
  <si>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</si>
  <si>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</si>
  <si>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</si>
  <si>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</si>
  <si>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</si>
  <si>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</si>
  <si>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</si>
  <si>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</si>
  <si>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</si>
  <si>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</si>
  <si>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</si>
  <si>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</si>
  <si>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</si>
  <si>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</si>
  <si>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</si>
  <si>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</si>
  <si>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</si>
  <si>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</si>
  <si>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</si>
  <si>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</si>
  <si>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</si>
  <si>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</si>
  <si>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</si>
  <si>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</si>
  <si>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</si>
  <si>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</si>
  <si>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</si>
  <si>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</si>
  <si>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</si>
  <si>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</si>
  <si>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</si>
  <si>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</si>
  <si>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</si>
  <si>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</si>
  <si>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</si>
  <si>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</si>
  <si>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</si>
  <si>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</si>
  <si>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</si>
  <si>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</si>
  <si>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</si>
  <si>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</si>
  <si>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</si>
  <si>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</si>
  <si>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</si>
  <si>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</si>
  <si>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</si>
  <si>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</si>
  <si>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</si>
  <si>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</si>
  <si>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</si>
  <si>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</si>
  <si>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</si>
  <si>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</si>
  <si>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</si>
  <si>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</si>
  <si>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</si>
  <si>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</si>
  <si>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</si>
  <si>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</si>
  <si>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</si>
  <si>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</si>
  <si>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</si>
  <si>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</si>
  <si>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</si>
  <si>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</si>
  <si>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</si>
  <si>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</si>
  <si>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</si>
  <si>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</si>
  <si>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</si>
  <si>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</si>
  <si>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</si>
  <si>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</si>
  <si>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</si>
  <si>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</si>
  <si>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</si>
  <si>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</si>
  <si>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</si>
  <si>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</si>
  <si>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</si>
  <si>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</si>
  <si>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</si>
  <si>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</si>
  <si>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</si>
  <si>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</si>
  <si>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</si>
  <si>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</si>
  <si>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</si>
  <si>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</si>
  <si>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</si>
  <si>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</si>
  <si>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</si>
  <si>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</si>
  <si>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</si>
  <si>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</si>
  <si>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</si>
  <si>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</si>
  <si>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</si>
  <si>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</si>
  <si>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</si>
  <si>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</si>
  <si>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</si>
  <si>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</si>
  <si>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</si>
  <si>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</si>
  <si>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</si>
  <si>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</si>
  <si>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</si>
  <si>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</si>
  <si>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</si>
  <si>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</si>
  <si>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</si>
  <si>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</si>
  <si>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</si>
  <si>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</si>
  <si>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</si>
  <si>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</si>
  <si>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</si>
  <si>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</si>
  <si>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</si>
  <si>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</si>
  <si>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</si>
  <si>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</si>
  <si>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</si>
  <si>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</si>
  <si>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</si>
  <si>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</si>
  <si>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</si>
  <si>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</si>
  <si>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</si>
  <si>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</si>
  <si>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</si>
  <si>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</si>
  <si>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</si>
  <si>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</si>
  <si>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</si>
  <si>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</si>
  <si>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</si>
  <si>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</si>
  <si>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</si>
  <si>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</si>
  <si>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</si>
  <si>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</si>
  <si>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</si>
  <si>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</si>
  <si>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</si>
  <si>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</si>
  <si>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</si>
  <si>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</si>
  <si>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</si>
  <si>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</si>
  <si>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</si>
  <si>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</si>
  <si>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</si>
  <si>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</si>
  <si>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</si>
  <si>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</si>
  <si>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</si>
  <si>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</si>
  <si>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</si>
  <si>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</si>
  <si>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</si>
  <si>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</si>
  <si>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</si>
  <si>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</si>
  <si>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</si>
  <si>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</si>
  <si>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</si>
  <si>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</si>
  <si>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</si>
  <si>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</si>
  <si>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</si>
  <si>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</si>
  <si>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</si>
  <si>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</si>
  <si>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</si>
  <si>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</si>
  <si>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</si>
  <si>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</si>
  <si>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</si>
  <si>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</si>
  <si>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</si>
  <si>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</si>
  <si>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</si>
  <si>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</si>
  <si>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</si>
  <si>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</si>
  <si>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</si>
  <si>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</si>
  <si>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</si>
  <si>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</si>
  <si>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</si>
  <si>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</si>
  <si>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</si>
  <si>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</si>
  <si>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</si>
  <si>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</si>
  <si>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</si>
  <si>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</si>
  <si>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</si>
  <si>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</si>
  <si>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</si>
  <si>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</si>
  <si>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</si>
  <si>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</si>
  <si>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</si>
  <si>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</si>
  <si>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</si>
  <si>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</si>
  <si>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</si>
  <si>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</si>
  <si>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</si>
  <si>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</si>
  <si>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</si>
  <si>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</si>
  <si>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</si>
  <si>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</si>
  <si>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</si>
  <si>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</si>
  <si>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</si>
  <si>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</si>
  <si>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</si>
  <si>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</si>
  <si>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</si>
  <si>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</si>
  <si>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</si>
  <si>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</si>
  <si>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</si>
  <si>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</si>
  <si>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</si>
  <si>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</si>
  <si>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</si>
  <si>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</si>
  <si>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</si>
  <si>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</si>
  <si>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</si>
  <si>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</si>
  <si>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</si>
  <si>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</si>
  <si>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</si>
  <si>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</si>
  <si>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</si>
  <si>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</si>
  <si>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</si>
  <si>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</si>
  <si>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</si>
  <si>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</si>
  <si>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</si>
  <si>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</si>
  <si>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</si>
  <si>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</si>
  <si>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</si>
  <si>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</si>
  <si>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</si>
  <si>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</si>
  <si>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</si>
  <si>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</si>
  <si>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</si>
  <si>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</si>
  <si>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</si>
  <si>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</si>
  <si>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</si>
  <si>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</si>
  <si>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</si>
  <si>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</si>
  <si>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</si>
  <si>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</si>
  <si>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</si>
  <si>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</si>
  <si>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</si>
  <si>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</si>
  <si>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</si>
  <si>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</si>
  <si>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</si>
  <si>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</si>
  <si>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</si>
  <si>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</si>
  <si>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</si>
  <si>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</si>
  <si>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</si>
  <si>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</si>
  <si>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</si>
  <si>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</si>
  <si>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</si>
  <si>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</si>
  <si>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</si>
  <si>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</si>
  <si>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</si>
  <si>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</si>
  <si>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</si>
  <si>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</si>
  <si>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</si>
  <si>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</si>
  <si>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</si>
  <si>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</si>
  <si>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</si>
  <si>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</si>
  <si>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</si>
  <si>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</si>
  <si>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</si>
  <si>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</si>
  <si>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</si>
  <si>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</si>
  <si>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</si>
  <si>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</si>
  <si>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</si>
  <si>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</si>
  <si>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</si>
  <si>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</si>
  <si>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</si>
  <si>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</si>
  <si>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</si>
  <si>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</si>
  <si>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</si>
  <si>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</si>
  <si>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</si>
  <si>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</si>
  <si>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</si>
  <si>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</si>
  <si>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</si>
  <si>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</si>
  <si>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</si>
  <si>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</si>
  <si>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</si>
  <si>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</si>
  <si>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</si>
  <si>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</si>
  <si>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</si>
  <si>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</si>
  <si>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</si>
  <si>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</si>
  <si>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</si>
  <si>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</si>
  <si>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</si>
  <si>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</si>
  <si>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</si>
  <si>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</si>
  <si>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</si>
  <si>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</si>
  <si>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</si>
  <si>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</si>
  <si>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</si>
  <si>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</si>
  <si>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</si>
  <si>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</si>
  <si>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</si>
  <si>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</si>
  <si>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</si>
  <si>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</si>
  <si>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</si>
  <si>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</si>
  <si>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</si>
  <si>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</si>
  <si>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</si>
  <si>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</si>
  <si>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</si>
  <si>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</si>
  <si>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</si>
  <si>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</si>
  <si>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</si>
  <si>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</si>
  <si>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</si>
  <si>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</si>
  <si>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</si>
  <si>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</si>
  <si>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</si>
  <si>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</si>
  <si>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</si>
  <si>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</si>
  <si>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</si>
  <si>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</si>
  <si>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</si>
  <si>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</si>
  <si>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</si>
  <si>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</si>
  <si>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</si>
  <si>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</si>
  <si>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</si>
  <si>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</si>
  <si>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</si>
  <si>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</si>
  <si>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</si>
  <si>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</si>
  <si>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</si>
  <si>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</si>
  <si>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</si>
  <si>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</si>
  <si>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</si>
  <si>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</si>
  <si>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</si>
  <si>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</si>
  <si>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</si>
  <si>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</si>
  <si>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</si>
  <si>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</si>
  <si>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</si>
  <si>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</si>
  <si>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</si>
  <si>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</si>
  <si>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</si>
  <si>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</si>
  <si>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</si>
  <si>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</si>
  <si>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</si>
  <si>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</si>
  <si>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</si>
  <si>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</si>
  <si>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</si>
  <si>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</si>
  <si>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</si>
  <si>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</si>
  <si>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</si>
  <si>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</si>
  <si>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</si>
  <si>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</si>
  <si>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</si>
  <si>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</si>
  <si>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</si>
  <si>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</si>
  <si>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</si>
  <si>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</si>
  <si>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</si>
  <si>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</si>
  <si>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</si>
  <si>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</si>
  <si>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</si>
  <si>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</si>
  <si>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</si>
  <si>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</si>
  <si>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</si>
  <si>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</si>
  <si>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</si>
  <si>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</si>
  <si>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</si>
  <si>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</si>
  <si>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</si>
  <si>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</si>
  <si>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</si>
  <si>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</si>
  <si>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</si>
  <si>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</si>
  <si>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</si>
  <si>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</si>
  <si>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</si>
  <si>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</si>
  <si>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</si>
  <si>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</si>
  <si>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</si>
  <si>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</si>
  <si>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</si>
  <si>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</si>
  <si>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</si>
  <si>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</si>
  <si>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</si>
  <si>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</si>
  <si>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</si>
  <si>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</si>
  <si>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</si>
  <si>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</si>
  <si>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</si>
  <si>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</si>
  <si>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</si>
  <si>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</si>
  <si>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</si>
  <si>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</si>
  <si>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</si>
  <si>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</si>
  <si>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</si>
  <si>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</si>
  <si>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</si>
  <si>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</si>
  <si>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</si>
  <si>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</si>
  <si>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</si>
  <si>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</si>
  <si>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</si>
  <si>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</si>
  <si>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</si>
  <si>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</si>
  <si>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</si>
  <si>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</si>
  <si>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</si>
  <si>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</si>
  <si>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</si>
  <si>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</si>
  <si>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</si>
  <si>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</si>
  <si>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</si>
  <si>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</si>
  <si>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</si>
  <si>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</si>
  <si>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</si>
  <si>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</si>
  <si>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</si>
  <si>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</si>
  <si>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</si>
  <si>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</si>
  <si>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</si>
  <si>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</si>
  <si>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</si>
  <si>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</si>
  <si>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</si>
  <si>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</si>
  <si>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</si>
  <si>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</si>
  <si>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</si>
  <si>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</si>
  <si>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</si>
  <si>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</si>
  <si>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</si>
  <si>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</si>
  <si>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</si>
  <si>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</si>
  <si>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</si>
  <si>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</si>
  <si>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</si>
  <si>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</si>
  <si>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</si>
  <si>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</si>
  <si>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</si>
  <si>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</si>
  <si>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</si>
  <si>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</si>
  <si>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</si>
  <si>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</si>
  <si>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</si>
  <si>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</si>
  <si>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</si>
  <si>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</si>
  <si>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</si>
  <si>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</si>
  <si>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</si>
  <si>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</si>
  <si>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</si>
  <si>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</si>
  <si>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</si>
  <si>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</si>
  <si>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</si>
  <si>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</si>
  <si>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</si>
  <si>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</si>
  <si>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</si>
  <si>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</si>
  <si>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</si>
  <si>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</si>
  <si>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</si>
  <si>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</si>
  <si>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</si>
  <si>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</si>
  <si>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</si>
  <si>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</si>
  <si>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</si>
  <si>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</si>
  <si>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</si>
  <si>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</si>
  <si>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</si>
  <si>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</si>
  <si>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</si>
  <si>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</si>
  <si>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</si>
  <si>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</si>
  <si>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</si>
  <si>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</si>
  <si>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</si>
  <si>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</si>
  <si>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</si>
  <si>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</si>
  <si>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</si>
  <si>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</si>
  <si>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</si>
  <si>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</si>
  <si>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</si>
  <si>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</si>
  <si>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</si>
  <si>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</si>
  <si>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</si>
  <si>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</si>
  <si>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</si>
  <si>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</si>
  <si>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</si>
  <si>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</si>
  <si>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</si>
  <si>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</si>
  <si>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</si>
  <si>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</si>
  <si>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</si>
  <si>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</si>
  <si>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</si>
  <si>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</si>
  <si>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</si>
  <si>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</si>
  <si>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</si>
  <si>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</si>
  <si>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</si>
  <si>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</si>
  <si>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</si>
  <si>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</si>
  <si>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</si>
  <si>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</si>
  <si>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</si>
  <si>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</si>
  <si>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</si>
  <si>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</si>
  <si>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</si>
  <si>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</si>
  <si>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</si>
  <si>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</si>
  <si>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</si>
  <si>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</si>
  <si>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</si>
  <si>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</si>
  <si>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</si>
  <si>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</si>
  <si>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</si>
  <si>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</si>
  <si>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</si>
  <si>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</si>
  <si>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</si>
  <si>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</si>
  <si>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</si>
  <si>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</si>
  <si>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</si>
  <si>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</si>
  <si>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</si>
  <si>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</si>
  <si>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</si>
  <si>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</si>
  <si>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</si>
  <si>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</si>
  <si>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</si>
  <si>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</si>
  <si>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</si>
  <si>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</si>
  <si>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</si>
  <si>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</si>
  <si>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</si>
  <si>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</si>
  <si>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</si>
  <si>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</si>
  <si>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</si>
  <si>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</si>
  <si>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</si>
  <si>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</si>
  <si>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</si>
  <si>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</si>
  <si>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</si>
  <si>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</si>
  <si>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</si>
  <si>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</si>
  <si>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</si>
  <si>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</si>
  <si>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</si>
  <si>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</si>
  <si>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</si>
  <si>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</si>
  <si>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</si>
  <si>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</si>
  <si>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</si>
  <si>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</si>
  <si>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</si>
  <si>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</si>
  <si>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</si>
  <si>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</si>
  <si>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</si>
  <si>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</si>
  <si>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</si>
  <si>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</si>
  <si>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</si>
  <si>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</si>
  <si>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</si>
  <si>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</si>
  <si>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</si>
  <si>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</si>
  <si>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</si>
  <si>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</si>
  <si>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</si>
  <si>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</si>
  <si>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</si>
  <si>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</si>
  <si>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</si>
  <si>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</si>
  <si>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</si>
  <si>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</si>
  <si>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</si>
  <si>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</si>
  <si>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</si>
  <si>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</si>
  <si>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</si>
  <si>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</si>
  <si>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</si>
  <si>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</si>
  <si>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</si>
  <si>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</si>
  <si>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</si>
  <si>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</si>
  <si>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</si>
  <si>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</si>
  <si>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</si>
  <si>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</si>
  <si>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</si>
  <si>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</si>
  <si>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</si>
  <si>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</si>
  <si>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</si>
  <si>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</si>
  <si>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</si>
  <si>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</si>
  <si>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</si>
  <si>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</si>
  <si>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</si>
  <si>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</si>
  <si>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</si>
  <si>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</si>
  <si>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</si>
  <si>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</si>
  <si>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</si>
  <si>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</si>
  <si>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</si>
  <si>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</si>
  <si>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</si>
  <si>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</si>
  <si>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</si>
  <si>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</si>
  <si>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</si>
  <si>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</si>
  <si>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</si>
  <si>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</si>
  <si>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</si>
  <si>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</si>
  <si>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</si>
  <si>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</si>
  <si>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</si>
  <si>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</si>
  <si>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</si>
  <si>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</si>
  <si>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</si>
  <si>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</si>
  <si>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</si>
  <si>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</si>
  <si>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</si>
  <si>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</si>
  <si>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</si>
  <si>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</si>
  <si>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</si>
  <si>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</si>
  <si>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</si>
  <si>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</si>
  <si>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</si>
  <si>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</si>
  <si>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</si>
  <si>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</si>
  <si>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</si>
  <si>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</si>
  <si>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</si>
  <si>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</si>
  <si>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</si>
  <si>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</si>
  <si>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</si>
  <si>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</si>
  <si>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</si>
  <si>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</si>
  <si>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</si>
  <si>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</si>
  <si>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</si>
  <si>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</si>
  <si>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</si>
  <si>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</si>
  <si>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</si>
  <si>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</si>
  <si>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</si>
  <si>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</si>
  <si>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</si>
  <si>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</si>
  <si>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</si>
  <si>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</si>
  <si>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</si>
  <si>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</si>
  <si>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</si>
  <si>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</si>
  <si>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</si>
  <si>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</si>
  <si>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</si>
  <si>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</si>
  <si>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</si>
  <si>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</si>
  <si>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</si>
  <si>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</si>
  <si>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</si>
  <si>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</si>
  <si>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</si>
  <si>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</si>
  <si>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</si>
  <si>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</si>
  <si>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</si>
  <si>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</si>
  <si>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</si>
  <si>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</si>
  <si>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</si>
  <si>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</si>
  <si>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</si>
  <si>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</si>
  <si>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</si>
  <si>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</si>
  <si>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</si>
  <si>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</si>
  <si>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</si>
  <si>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</si>
  <si>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</si>
  <si>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</si>
  <si>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</si>
  <si>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</si>
  <si>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</si>
  <si>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</si>
  <si>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</si>
  <si>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</si>
  <si>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</si>
  <si>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</si>
  <si>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</si>
  <si>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</si>
  <si>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</si>
  <si>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</si>
  <si>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</si>
  <si>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</si>
  <si>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</si>
  <si>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</si>
  <si>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</si>
  <si>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</si>
  <si>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</si>
  <si>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</si>
  <si>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</si>
  <si>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</si>
  <si>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</si>
  <si>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</si>
  <si>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</si>
  <si>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</si>
  <si>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</si>
  <si>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</si>
  <si>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</si>
  <si>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</si>
  <si>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</si>
  <si>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</si>
  <si>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</si>
  <si>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</si>
  <si>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</si>
  <si>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</si>
  <si>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</si>
  <si>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</si>
  <si>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</si>
  <si>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</si>
  <si>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</si>
  <si>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</si>
  <si>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</si>
  <si>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</si>
  <si>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</si>
  <si>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</si>
  <si>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</si>
  <si>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</si>
  <si>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</si>
  <si>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</si>
  <si>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</si>
  <si>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</si>
  <si>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</si>
  <si>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</si>
  <si>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</si>
  <si>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</si>
  <si>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</si>
  <si>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</si>
  <si>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</si>
  <si>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</si>
  <si>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</si>
  <si>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</si>
  <si>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</si>
  <si>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</si>
  <si>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</si>
  <si>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</si>
  <si>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</si>
  <si>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</si>
  <si>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</si>
  <si>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</si>
  <si>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</si>
  <si>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</si>
  <si>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</si>
  <si>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</si>
  <si>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</si>
  <si>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</si>
  <si>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</si>
  <si>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</si>
  <si>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</si>
  <si>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</si>
  <si>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</si>
  <si>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</si>
  <si>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</si>
  <si>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</si>
  <si>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</si>
  <si>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</si>
  <si>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</si>
  <si>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</si>
  <si>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</si>
  <si>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</si>
  <si>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</si>
  <si>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</si>
  <si>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</si>
  <si>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</si>
  <si>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</si>
  <si>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</si>
  <si>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</si>
  <si>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</si>
  <si>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</si>
  <si>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</si>
  <si>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</si>
  <si>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</si>
  <si>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</si>
  <si>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</si>
  <si>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</si>
  <si>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</si>
  <si>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</si>
  <si>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</si>
  <si>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</si>
  <si>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</si>
  <si>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</si>
  <si>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</si>
  <si>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</si>
  <si>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</si>
  <si>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</si>
  <si>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</si>
  <si>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</si>
  <si>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</si>
  <si>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</si>
  <si>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</si>
  <si>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</si>
  <si>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</si>
  <si>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</si>
  <si>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</si>
  <si>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</si>
  <si>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</si>
  <si>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</si>
  <si>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</si>
  <si>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</si>
  <si>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</si>
  <si>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</si>
  <si>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</si>
  <si>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</si>
  <si>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</si>
  <si>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</si>
  <si>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</si>
  <si>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</si>
  <si>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</si>
  <si>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</si>
  <si>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</si>
  <si>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</si>
  <si>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</si>
  <si>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</si>
  <si>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</si>
  <si>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</si>
  <si>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</si>
  <si>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</si>
  <si>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</si>
  <si>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</si>
  <si>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</si>
  <si>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</si>
  <si>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</si>
  <si>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</si>
  <si>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</si>
  <si>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</si>
  <si>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</si>
  <si>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</si>
  <si>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</si>
  <si>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</si>
  <si>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</si>
  <si>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</si>
  <si>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</si>
  <si>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</si>
  <si>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</si>
  <si>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</si>
  <si>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</si>
  <si>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</si>
  <si>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</si>
  <si>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</si>
  <si>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</si>
  <si>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</si>
  <si>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</si>
  <si>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</si>
  <si>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</si>
  <si>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</si>
  <si>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</si>
  <si>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</si>
  <si>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</si>
  <si>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</si>
  <si>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</si>
  <si>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</si>
  <si>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</si>
  <si>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</si>
  <si>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</si>
  <si>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</si>
  <si>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</si>
  <si>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</si>
  <si>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</si>
  <si>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</si>
  <si>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</si>
  <si>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</si>
  <si>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</si>
  <si>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</si>
  <si>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</si>
  <si>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</si>
  <si>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</si>
  <si>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</si>
  <si>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</si>
  <si>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</si>
  <si>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</si>
  <si>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</si>
  <si>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</si>
  <si>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</si>
  <si>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</si>
  <si>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</si>
  <si>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</si>
  <si>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</si>
  <si>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</si>
  <si>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</si>
  <si>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</si>
  <si>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</si>
  <si>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</si>
  <si>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</si>
  <si>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</si>
  <si>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</si>
  <si>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</si>
  <si>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</si>
  <si>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</si>
  <si>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</si>
  <si>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</si>
  <si>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</si>
  <si>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</si>
  <si>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</si>
  <si>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</si>
  <si>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</si>
  <si>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</si>
  <si>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</si>
  <si>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</si>
  <si>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</si>
  <si>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</si>
  <si>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</si>
  <si>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</si>
  <si>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</si>
  <si>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</si>
  <si>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</si>
  <si>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</si>
  <si>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</si>
  <si>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</si>
  <si>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</si>
  <si>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</si>
  <si>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</si>
  <si>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</si>
  <si>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</si>
  <si>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</si>
  <si>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</si>
  <si>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</si>
  <si>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</si>
  <si>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</si>
  <si>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</si>
  <si>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</si>
  <si>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</si>
  <si>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</si>
  <si>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</si>
  <si>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</si>
  <si>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</si>
  <si>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</si>
  <si>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</si>
  <si>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</si>
  <si>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</si>
  <si>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</si>
  <si>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</si>
  <si>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</si>
  <si>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</si>
  <si>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</si>
  <si>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</si>
  <si>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</si>
  <si>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</si>
  <si>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</si>
  <si>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</si>
  <si>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</si>
  <si>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</si>
  <si>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</si>
  <si>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</si>
  <si>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</si>
  <si>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</si>
  <si>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</si>
  <si>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</si>
  <si>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</si>
  <si>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</si>
  <si>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</si>
  <si>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</si>
  <si>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</si>
  <si>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</si>
  <si>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</si>
  <si>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</si>
  <si>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</si>
  <si>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</si>
  <si>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</si>
  <si>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</si>
  <si>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</si>
  <si>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</si>
  <si>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</si>
  <si>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</si>
  <si>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</si>
  <si>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</si>
  <si>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</si>
  <si>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</si>
  <si>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</si>
  <si>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</si>
  <si>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</si>
  <si>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</si>
  <si>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</si>
  <si>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</si>
  <si>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</si>
  <si>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</si>
  <si>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</si>
  <si>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</si>
  <si>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</si>
  <si>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</si>
  <si>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</si>
  <si>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</si>
  <si>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</si>
  <si>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</si>
  <si>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</si>
  <si>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</si>
  <si>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</si>
  <si>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</si>
  <si>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</si>
  <si>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</si>
  <si>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</si>
  <si>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</si>
  <si>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</si>
  <si>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</si>
  <si>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</si>
  <si>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</si>
  <si>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</si>
  <si>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</si>
  <si>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</si>
  <si>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</si>
  <si>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</si>
  <si>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</si>
  <si>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</si>
  <si>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</si>
  <si>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</si>
  <si>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</si>
  <si>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</si>
  <si>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</si>
  <si>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</si>
  <si>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</si>
  <si>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</si>
  <si>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</si>
  <si>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</si>
  <si>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</si>
  <si>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</si>
  <si>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</si>
  <si>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</si>
  <si>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</si>
  <si>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</si>
  <si>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</si>
  <si>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</si>
  <si>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</si>
  <si>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</si>
  <si>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</si>
  <si>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</si>
  <si>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</si>
  <si>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</si>
  <si>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</si>
  <si>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</si>
  <si>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</si>
  <si>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</si>
  <si>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</si>
  <si>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</si>
  <si>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</si>
  <si>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</si>
  <si>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</si>
  <si>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</si>
  <si>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</si>
  <si>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</si>
  <si>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</si>
  <si>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</si>
  <si>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</si>
  <si>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</si>
  <si>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</si>
  <si>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</si>
  <si>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</si>
  <si>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</si>
  <si>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</si>
  <si>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</si>
  <si>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</si>
  <si>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</si>
  <si>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</si>
  <si>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</si>
  <si>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</si>
  <si>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</si>
  <si>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</si>
  <si>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</si>
  <si>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</si>
  <si>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</si>
  <si>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</si>
  <si>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</si>
  <si>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</si>
  <si>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</si>
  <si>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</si>
  <si>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</si>
  <si>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</si>
  <si>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</si>
  <si>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</si>
  <si>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</si>
  <si>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</si>
  <si>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</si>
  <si>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</si>
  <si>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</si>
  <si>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</si>
  <si>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</si>
  <si>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</si>
  <si>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</si>
  <si>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</si>
  <si>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</si>
  <si>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</si>
  <si>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</si>
  <si>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</si>
  <si>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</si>
  <si>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</si>
  <si>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</si>
  <si>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</si>
  <si>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</si>
  <si>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</si>
  <si>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</si>
  <si>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</si>
  <si>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</si>
  <si>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</si>
  <si>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</si>
  <si>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</si>
  <si>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</si>
  <si>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</si>
  <si>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</si>
  <si>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</si>
  <si>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</si>
  <si>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</si>
  <si>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</si>
  <si>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</si>
  <si>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</si>
  <si>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</si>
  <si>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</si>
  <si>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</si>
  <si>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</si>
  <si>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</si>
  <si>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</si>
  <si>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</si>
  <si>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</si>
  <si>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</si>
  <si>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</si>
  <si>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</si>
  <si>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</si>
  <si>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</si>
  <si>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</si>
  <si>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</si>
  <si>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</si>
  <si>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</si>
  <si>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</si>
  <si>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</si>
  <si>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</si>
  <si>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</si>
  <si>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</si>
  <si>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</si>
  <si>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</si>
  <si>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</si>
  <si>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</si>
  <si>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</si>
  <si>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</si>
  <si>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</si>
  <si>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</si>
  <si>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</si>
  <si>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</si>
  <si>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</si>
  <si>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</si>
  <si>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</si>
  <si>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</si>
  <si>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</si>
  <si>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</si>
  <si>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</si>
  <si>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</si>
  <si>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</si>
  <si>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</si>
  <si>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</si>
  <si>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</si>
  <si>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</si>
  <si>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</si>
  <si>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</si>
  <si>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</si>
  <si>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</si>
  <si>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</si>
  <si>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</si>
  <si>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</si>
  <si>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</si>
  <si>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</si>
  <si>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</si>
  <si>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</si>
  <si>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</si>
  <si>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</si>
  <si>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</si>
  <si>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</si>
  <si>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</si>
  <si>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</si>
  <si>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</si>
  <si>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</si>
  <si>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</si>
  <si>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</si>
  <si>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</si>
  <si>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</si>
  <si>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</si>
  <si>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</si>
  <si>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</si>
  <si>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</si>
  <si>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</si>
  <si>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</si>
  <si>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</si>
  <si>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</si>
  <si>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</si>
  <si>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</si>
  <si>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</si>
  <si>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</si>
  <si>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</si>
  <si>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</si>
  <si>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</si>
  <si>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</si>
  <si>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</si>
  <si>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</si>
  <si>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</si>
  <si>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</si>
  <si>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</si>
  <si>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</si>
  <si>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</si>
  <si>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</si>
  <si>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</si>
  <si>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</si>
  <si>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</si>
  <si>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</si>
  <si>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</si>
  <si>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</si>
  <si>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</si>
  <si>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</si>
  <si>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</si>
  <si>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</si>
  <si>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</si>
  <si>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</si>
  <si>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</si>
  <si>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</si>
  <si>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</si>
  <si>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</si>
  <si>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</si>
  <si>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</si>
  <si>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</si>
  <si>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</si>
  <si>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</si>
  <si>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</si>
  <si>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</si>
  <si>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</si>
  <si>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</si>
  <si>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</si>
  <si>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</si>
  <si>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</si>
  <si>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</si>
  <si>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</si>
  <si>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</si>
  <si>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</si>
  <si>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</si>
  <si>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</si>
  <si>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</si>
  <si>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</si>
  <si>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</si>
  <si>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</si>
  <si>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</si>
  <si>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</si>
  <si>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</si>
  <si>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</si>
  <si>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</si>
  <si>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</si>
  <si>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</si>
  <si>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</si>
  <si>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</si>
  <si>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</si>
  <si>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</si>
  <si>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</si>
  <si>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</si>
  <si>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</si>
  <si>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</si>
  <si>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</si>
  <si>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</si>
  <si>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</si>
  <si>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</si>
  <si>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</si>
  <si>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</si>
  <si>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</si>
  <si>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</si>
  <si>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</si>
  <si>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</si>
  <si>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</si>
  <si>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</si>
  <si>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</si>
  <si>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</si>
  <si>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</si>
  <si>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</si>
  <si>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</si>
  <si>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</si>
  <si>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</si>
  <si>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</si>
  <si>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</si>
  <si>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</si>
  <si>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</si>
  <si>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</si>
  <si>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</si>
  <si>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</si>
  <si>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</si>
  <si>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</si>
  <si>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</si>
  <si>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</si>
  <si>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</si>
  <si>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</si>
  <si>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</si>
  <si>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</si>
  <si>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</si>
  <si>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</si>
  <si>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</si>
  <si>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</si>
  <si>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</si>
  <si>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</si>
  <si>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</si>
  <si>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</si>
  <si>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</si>
  <si>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</si>
  <si>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</si>
  <si>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</si>
  <si>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</si>
  <si>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</si>
  <si>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</si>
  <si>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</si>
  <si>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</si>
  <si>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</si>
  <si>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</si>
  <si>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</si>
  <si>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</si>
  <si>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</si>
  <si>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</si>
  <si>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</si>
  <si>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</si>
  <si>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</si>
  <si>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</si>
  <si>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</si>
  <si>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</si>
  <si>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</si>
  <si>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</si>
  <si>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</si>
  <si>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</si>
  <si>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</si>
  <si>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</si>
  <si>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</si>
  <si>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</si>
  <si>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</si>
  <si>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</si>
  <si>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</si>
  <si>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</si>
  <si>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</si>
  <si>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</si>
  <si>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</si>
  <si>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</si>
  <si>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</si>
  <si>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</si>
  <si>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</si>
  <si>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</si>
  <si>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</si>
  <si>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</si>
  <si>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</si>
  <si>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</si>
  <si>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</si>
  <si>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</si>
  <si>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</si>
  <si>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</si>
  <si>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</si>
  <si>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</si>
  <si>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</si>
  <si>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</si>
  <si>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</si>
  <si>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</si>
  <si>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</si>
  <si>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</si>
  <si>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</si>
  <si>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</si>
  <si>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</si>
  <si>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</si>
  <si>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</si>
  <si>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</si>
  <si>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</si>
  <si>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</si>
  <si>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</si>
  <si>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</si>
  <si>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</si>
  <si>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</si>
  <si>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</si>
  <si>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</si>
  <si>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</si>
  <si>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</si>
  <si>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</si>
  <si>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</si>
  <si>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</si>
  <si>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</si>
  <si>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</si>
  <si>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</si>
  <si>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</si>
  <si>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</si>
  <si>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</si>
  <si>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</si>
  <si>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</si>
  <si>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</si>
  <si>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</si>
  <si>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</si>
  <si>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</si>
  <si>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</si>
  <si>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</si>
  <si>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</si>
  <si>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</si>
  <si>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</si>
  <si>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</si>
  <si>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</si>
  <si>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</si>
  <si>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</si>
  <si>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</si>
  <si>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</si>
  <si>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</si>
  <si>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</si>
  <si>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</si>
  <si>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</si>
  <si>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</si>
  <si>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</si>
  <si>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</si>
  <si>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</si>
  <si>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</si>
  <si>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</si>
  <si>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</si>
  <si>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</si>
  <si>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</si>
  <si>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</si>
  <si>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</si>
  <si>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</si>
  <si>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</si>
  <si>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</si>
  <si>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</si>
  <si>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</si>
  <si>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</si>
  <si>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</si>
  <si>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</si>
  <si>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</si>
  <si>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</si>
  <si>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</si>
  <si>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</si>
  <si>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</si>
  <si>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</si>
  <si>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</si>
  <si>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</si>
  <si>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</si>
  <si>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</si>
  <si>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</si>
  <si>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</si>
  <si>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</si>
  <si>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</si>
  <si>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</si>
  <si>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</si>
  <si>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</si>
  <si>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</si>
  <si>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</si>
  <si>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</si>
  <si>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</si>
  <si>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</si>
  <si>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</si>
  <si>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</si>
  <si>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</si>
  <si>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</si>
  <si>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</si>
  <si>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</si>
  <si>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</si>
  <si>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</si>
  <si>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</si>
  <si>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</si>
  <si>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</si>
  <si>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</si>
  <si>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</si>
  <si>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</si>
  <si>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</si>
  <si>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</si>
  <si>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</si>
  <si>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</si>
  <si>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</si>
  <si>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</si>
  <si>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</si>
  <si>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</si>
  <si>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</si>
  <si>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</si>
  <si>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</si>
  <si>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</si>
  <si>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</si>
  <si>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</si>
  <si>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</si>
  <si>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</si>
  <si>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</si>
  <si>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</si>
  <si>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</si>
  <si>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</si>
  <si>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</si>
  <si>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</si>
  <si>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</si>
  <si>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</si>
  <si>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</si>
  <si>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</si>
  <si>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</si>
  <si>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</si>
  <si>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</si>
  <si>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</si>
  <si>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</si>
  <si>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</si>
  <si>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</si>
  <si>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</si>
  <si>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</si>
  <si>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</si>
  <si>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</si>
  <si>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</si>
  <si>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</si>
  <si>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</si>
  <si>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</si>
  <si>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</si>
  <si>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</si>
  <si>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</si>
  <si>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</si>
  <si>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</si>
  <si>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</si>
  <si>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</si>
  <si>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</si>
  <si>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</si>
  <si>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</si>
  <si>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</si>
  <si>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</si>
  <si>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</si>
  <si>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</si>
  <si>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</si>
  <si>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</si>
  <si>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</si>
  <si>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</si>
  <si>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</si>
  <si>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</si>
  <si>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</si>
  <si>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</si>
  <si>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</si>
  <si>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</si>
  <si>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</si>
  <si>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</si>
  <si>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</si>
  <si>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</si>
  <si>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</si>
  <si>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</si>
  <si>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</si>
  <si>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</si>
  <si>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</si>
  <si>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</si>
  <si>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</si>
  <si>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</si>
  <si>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</si>
  <si>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</si>
  <si>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</si>
  <si>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</si>
  <si>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</si>
  <si>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</si>
  <si>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</si>
  <si>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</si>
  <si>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</si>
  <si>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</si>
  <si>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</si>
  <si>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</si>
  <si>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</si>
  <si>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</si>
  <si>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</si>
  <si>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</si>
  <si>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</si>
  <si>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</si>
  <si>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</si>
  <si>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</si>
  <si>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</si>
  <si>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</si>
  <si>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</si>
  <si>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</si>
  <si>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</si>
  <si>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</si>
  <si>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</si>
  <si>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</si>
  <si>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</si>
  <si>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</si>
  <si>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</si>
  <si>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</si>
  <si>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</si>
  <si>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</si>
  <si>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</si>
  <si>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</si>
  <si>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</si>
  <si>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</si>
  <si>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</si>
  <si>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</si>
  <si>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</si>
  <si>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</si>
  <si>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</si>
  <si>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</si>
  <si>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</si>
  <si>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</si>
  <si>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</si>
  <si>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</si>
  <si>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</si>
  <si>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</si>
  <si>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</si>
  <si>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</si>
  <si>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</si>
  <si>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</si>
  <si>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</si>
  <si>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</si>
  <si>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</si>
  <si>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</si>
  <si>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</si>
  <si>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</si>
  <si>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</si>
  <si>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</si>
  <si>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</si>
  <si>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</si>
  <si>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</si>
  <si>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</si>
  <si>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</si>
  <si>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</si>
  <si>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</si>
  <si>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</si>
  <si>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</si>
  <si>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</si>
  <si>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</si>
  <si>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</si>
  <si>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</si>
  <si>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</si>
  <si>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</si>
  <si>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</si>
  <si>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</si>
  <si>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</si>
  <si>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</si>
  <si>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</si>
  <si>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</si>
  <si>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</si>
  <si>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</si>
  <si>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</si>
  <si>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</si>
  <si>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</si>
  <si>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</si>
  <si>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</si>
  <si>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</si>
  <si>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</si>
  <si>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</si>
  <si>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</si>
  <si>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</si>
  <si>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</si>
  <si>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</si>
  <si>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</si>
  <si>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</si>
  <si>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</si>
  <si>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</si>
  <si>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</si>
  <si>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</si>
  <si>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</si>
  <si>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</si>
  <si>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</si>
  <si>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</si>
  <si>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</si>
  <si>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</si>
  <si>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</si>
  <si>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</si>
  <si>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</si>
  <si>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</si>
  <si>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</si>
  <si>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</si>
  <si>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</si>
  <si>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</si>
  <si>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</si>
  <si>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</si>
  <si>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</si>
  <si>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</si>
  <si>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</si>
  <si>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</si>
  <si>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</si>
  <si>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</si>
  <si>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</si>
  <si>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</si>
  <si>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</si>
  <si>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</si>
  <si>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</si>
  <si>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</si>
  <si>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</si>
  <si>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</si>
  <si>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</si>
  <si>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</si>
  <si>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</si>
  <si>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</si>
  <si>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</si>
  <si>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</si>
  <si>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</si>
  <si>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</si>
  <si>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</si>
  <si>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</si>
  <si>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</si>
  <si>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</si>
  <si>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</si>
  <si>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</si>
  <si>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</si>
  <si>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</si>
  <si>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</si>
  <si>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</si>
  <si>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</si>
  <si>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</si>
  <si>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</si>
  <si>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</si>
  <si>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</si>
  <si>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</si>
  <si>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</si>
  <si>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</si>
  <si>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</si>
  <si>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</si>
  <si>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</si>
  <si>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</si>
  <si>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</si>
  <si>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</si>
  <si>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</si>
  <si>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</si>
  <si>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</si>
  <si>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</si>
  <si>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</si>
  <si>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</si>
  <si>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</si>
  <si>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</si>
  <si>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</si>
  <si>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</si>
  <si>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</si>
  <si>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</si>
  <si>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</si>
  <si>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</si>
  <si>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</si>
  <si>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</si>
  <si>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</si>
  <si>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</si>
  <si>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</si>
  <si>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</si>
  <si>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</si>
  <si>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</si>
  <si>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</si>
  <si>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</si>
  <si>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</si>
  <si>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</si>
  <si>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</si>
  <si>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</si>
  <si>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</si>
  <si>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</si>
  <si>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</si>
  <si>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</si>
  <si>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</si>
  <si>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</si>
  <si>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</si>
  <si>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</si>
  <si>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</si>
  <si>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</si>
  <si>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</si>
  <si>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</si>
  <si>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</si>
  <si>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</si>
  <si>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</si>
  <si>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</si>
  <si>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</si>
  <si>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</si>
  <si>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</si>
  <si>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</si>
  <si>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</si>
  <si>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</si>
  <si>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</si>
  <si>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</si>
  <si>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</si>
  <si>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</si>
  <si>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</si>
  <si>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</si>
  <si>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</si>
  <si>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</si>
  <si>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</si>
  <si>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</si>
  <si>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</si>
  <si>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</si>
  <si>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</si>
  <si>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</si>
  <si>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</si>
  <si>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</si>
  <si>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</si>
  <si>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</si>
  <si>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</si>
  <si>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</si>
  <si>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</si>
  <si>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</si>
  <si>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</si>
  <si>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</si>
  <si>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</si>
  <si>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</si>
  <si>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</si>
  <si>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</si>
  <si>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</si>
  <si>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</si>
  <si>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</si>
  <si>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</si>
  <si>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</si>
  <si>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</si>
  <si>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</si>
  <si>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</si>
  <si>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</si>
  <si>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</si>
  <si>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</si>
  <si>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</si>
  <si>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</si>
  <si>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</si>
  <si>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</si>
  <si>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</si>
  <si>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</si>
  <si>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</si>
  <si>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</si>
  <si>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</si>
  <si>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</si>
  <si>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</si>
  <si>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</si>
  <si>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</si>
  <si>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</si>
  <si>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</si>
  <si>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</si>
  <si>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</si>
  <si>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</si>
  <si>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</si>
  <si>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</si>
  <si>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</si>
  <si>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</si>
  <si>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</si>
  <si>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</si>
  <si>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</si>
  <si>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</si>
  <si>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</si>
  <si>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</si>
  <si>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</si>
  <si>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</si>
  <si>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</si>
  <si>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</si>
  <si>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</si>
  <si>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</si>
  <si>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</si>
  <si>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</si>
  <si>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</si>
  <si>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</si>
  <si>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</si>
  <si>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</si>
  <si>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</si>
  <si>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</si>
  <si>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</si>
  <si>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</si>
  <si>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</si>
  <si>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</si>
  <si>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</si>
  <si>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</si>
  <si>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</si>
  <si>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</si>
  <si>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</si>
  <si>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</si>
  <si>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</si>
  <si>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</si>
  <si>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</si>
  <si>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</si>
  <si>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</si>
  <si>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</si>
  <si>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</si>
  <si>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</si>
  <si>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</si>
  <si>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</si>
  <si>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</si>
  <si>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</si>
  <si>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</si>
  <si>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</si>
  <si>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</si>
  <si>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</si>
  <si>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</si>
  <si>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</si>
  <si>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</si>
  <si>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</si>
  <si>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</si>
  <si>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</si>
  <si>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</si>
  <si>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</si>
  <si>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</si>
  <si>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</si>
  <si>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</si>
  <si>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</si>
  <si>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</si>
  <si>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</si>
  <si>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</si>
  <si>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</si>
  <si>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</si>
  <si>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</si>
  <si>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</si>
  <si>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</si>
  <si>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</si>
  <si>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</si>
  <si>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</si>
  <si>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</si>
  <si>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</si>
  <si>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</si>
  <si>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</si>
  <si>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</si>
  <si>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</si>
  <si>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</si>
  <si>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</si>
  <si>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</si>
  <si>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</si>
  <si>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</si>
  <si>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</si>
  <si>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</si>
  <si>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</si>
  <si>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</si>
  <si>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</si>
  <si>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</si>
  <si>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</si>
  <si>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</si>
  <si>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</si>
  <si>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</si>
  <si>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</si>
  <si>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</si>
  <si>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</si>
  <si>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</si>
  <si>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</si>
  <si>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</si>
  <si>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</si>
  <si>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</si>
  <si>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</si>
  <si>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</si>
  <si>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</si>
  <si>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</si>
  <si>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</si>
  <si>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</si>
  <si>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</si>
  <si>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</si>
  <si>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</si>
  <si>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</si>
  <si>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</si>
  <si>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</si>
  <si>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</si>
  <si>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</si>
  <si>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</si>
  <si>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</si>
  <si>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</si>
  <si>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</si>
  <si>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</si>
  <si>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</si>
  <si>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</si>
  <si>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</si>
  <si>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</si>
  <si>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</si>
  <si>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</si>
  <si>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</si>
  <si>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</si>
  <si>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</si>
  <si>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</si>
  <si>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</si>
  <si>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</si>
  <si>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</si>
  <si>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</si>
  <si>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</si>
  <si>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</si>
  <si>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</si>
  <si>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</si>
  <si>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</si>
  <si>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</si>
  <si>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</si>
  <si>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</si>
  <si>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</si>
  <si>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</si>
  <si>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</si>
  <si>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</si>
  <si>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</si>
  <si>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</si>
  <si>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</si>
  <si>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</si>
  <si>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</si>
  <si>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</si>
  <si>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</si>
  <si>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</si>
  <si>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</si>
  <si>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</si>
  <si>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</si>
  <si>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</si>
  <si>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</si>
  <si>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</si>
  <si>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</si>
  <si>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</si>
  <si>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</si>
  <si>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</si>
  <si>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</si>
  <si>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</si>
  <si>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</si>
  <si>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</si>
  <si>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</si>
  <si>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</si>
  <si>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</si>
  <si>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</si>
  <si>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</si>
  <si>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</si>
  <si>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</si>
  <si>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</si>
  <si>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</si>
  <si>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</si>
  <si>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</si>
  <si>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</si>
  <si>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</si>
  <si>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</si>
  <si>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</si>
  <si>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</si>
  <si>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</si>
  <si>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</si>
  <si>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</si>
  <si>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</si>
  <si>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</si>
  <si>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</si>
  <si>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</si>
  <si>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</si>
  <si>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</si>
  <si>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</si>
  <si>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</si>
  <si>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</si>
  <si>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</si>
  <si>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</si>
  <si>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</si>
  <si>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</si>
  <si>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</si>
  <si>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</si>
  <si>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</si>
  <si>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</si>
  <si>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</si>
  <si>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</si>
  <si>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</si>
  <si>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</si>
  <si>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</si>
  <si>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</si>
  <si>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</si>
  <si>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</si>
  <si>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</si>
  <si>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</si>
  <si>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</si>
  <si>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</si>
  <si>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</si>
  <si>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</si>
  <si>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</si>
  <si>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</si>
  <si>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</si>
  <si>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</si>
  <si>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</si>
  <si>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</si>
  <si>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</si>
  <si>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</si>
  <si>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</si>
  <si>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</si>
  <si>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</si>
  <si>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</si>
  <si>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</si>
  <si>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</si>
  <si>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</si>
  <si>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</si>
  <si>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</si>
  <si>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</si>
  <si>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</si>
  <si>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</si>
  <si>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</si>
  <si>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</si>
  <si>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</si>
  <si>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</si>
  <si>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</si>
  <si>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</si>
  <si>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</si>
  <si>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</si>
  <si>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</si>
  <si>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</si>
  <si>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</si>
  <si>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</si>
  <si>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</si>
  <si>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</si>
  <si>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</si>
  <si>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</si>
  <si>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</si>
  <si>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</si>
  <si>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</si>
  <si>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</si>
  <si>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</si>
  <si>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</si>
  <si>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</si>
  <si>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</si>
  <si>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</si>
  <si>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</si>
  <si>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</si>
  <si>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</si>
  <si>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</si>
  <si>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</si>
  <si>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</si>
  <si>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</si>
  <si>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</si>
  <si>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</si>
  <si>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</si>
  <si>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</si>
  <si>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</si>
  <si>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</si>
  <si>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</si>
  <si>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</si>
  <si>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</si>
  <si>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</si>
  <si>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</si>
  <si>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</si>
  <si>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</si>
  <si>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</si>
  <si>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</si>
  <si>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</si>
  <si>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</si>
  <si>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</si>
  <si>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</si>
  <si>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</si>
  <si>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</si>
  <si>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</si>
  <si>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</si>
  <si>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</si>
  <si>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</si>
  <si>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</si>
  <si>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</si>
  <si>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</si>
  <si>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</si>
  <si>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</si>
  <si>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</si>
  <si>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</si>
  <si>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</si>
  <si>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</si>
  <si>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</si>
  <si>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</si>
  <si>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</si>
  <si>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</si>
  <si>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</si>
  <si>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</si>
  <si>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</si>
  <si>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</si>
  <si>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</si>
  <si>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</si>
  <si>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</si>
  <si>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</si>
  <si>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</si>
  <si>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</si>
  <si>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</si>
  <si>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</si>
  <si>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</si>
  <si>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</si>
  <si>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</si>
  <si>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</si>
  <si>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</si>
  <si>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</si>
  <si>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</si>
  <si>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</si>
  <si>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</si>
  <si>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</si>
  <si>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</si>
  <si>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</si>
  <si>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</si>
  <si>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</si>
  <si>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</si>
  <si>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</si>
  <si>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</si>
  <si>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</si>
  <si>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</si>
  <si>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</si>
  <si>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</si>
  <si>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</si>
  <si>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</si>
  <si>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</si>
  <si>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</si>
  <si>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</si>
  <si>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</si>
  <si>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</si>
  <si>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</si>
  <si>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</si>
  <si>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</si>
  <si>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</si>
  <si>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</si>
  <si>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</si>
  <si>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</si>
  <si>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</si>
  <si>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</si>
  <si>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</si>
  <si>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</si>
  <si>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</si>
  <si>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</si>
  <si>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</si>
  <si>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</si>
  <si>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</si>
  <si>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</si>
  <si>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</si>
  <si>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</si>
  <si>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</si>
  <si>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</si>
  <si>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</si>
  <si>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</si>
  <si>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</si>
  <si>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</si>
  <si>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</si>
  <si>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</si>
  <si>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</si>
  <si>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</si>
  <si>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</si>
  <si>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</si>
  <si>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</si>
  <si>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</si>
  <si>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</si>
  <si>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</si>
  <si>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</si>
  <si>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</si>
  <si>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</si>
  <si>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</si>
  <si>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</si>
  <si>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</si>
  <si>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</si>
  <si>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</si>
  <si>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</si>
  <si>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</si>
  <si>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</si>
  <si>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</si>
  <si>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</si>
  <si>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</si>
  <si>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</si>
  <si>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</si>
  <si>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</si>
  <si>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</si>
  <si>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</si>
  <si>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</si>
  <si>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</si>
  <si>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</si>
  <si>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</si>
  <si>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</si>
  <si>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</si>
  <si>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</si>
  <si>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</si>
  <si>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</si>
  <si>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</si>
  <si>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</si>
  <si>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</si>
  <si>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</si>
  <si>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</si>
  <si>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</si>
  <si>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</si>
  <si>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</si>
  <si>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</si>
  <si>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</si>
  <si>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</si>
  <si>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</si>
  <si>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</si>
  <si>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</si>
  <si>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</si>
  <si>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</si>
  <si>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</si>
  <si>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</si>
  <si>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</si>
  <si>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</si>
  <si>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</si>
  <si>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</si>
  <si>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</si>
  <si>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</si>
  <si>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</si>
  <si>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</si>
  <si>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</si>
  <si>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</si>
  <si>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</si>
  <si>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</si>
  <si>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</si>
  <si>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</si>
  <si>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</si>
  <si>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</si>
  <si>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</si>
  <si>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</si>
  <si>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</si>
  <si>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</si>
  <si>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</si>
  <si>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</si>
  <si>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</si>
  <si>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</si>
  <si>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</si>
  <si>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</si>
  <si>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</si>
  <si>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</si>
  <si>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</si>
  <si>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</si>
  <si>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</si>
  <si>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</si>
  <si>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</si>
  <si>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</si>
  <si>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</si>
  <si>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</si>
  <si>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</si>
  <si>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</si>
  <si>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</si>
  <si>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</si>
  <si>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</si>
  <si>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</si>
  <si>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</si>
  <si>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</si>
  <si>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</si>
  <si>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</si>
  <si>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</si>
  <si>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</si>
  <si>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</si>
  <si>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</si>
  <si>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</si>
  <si>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</si>
  <si>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</si>
  <si>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</si>
  <si>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</si>
  <si>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</si>
  <si>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</si>
  <si>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</si>
  <si>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</si>
  <si>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</si>
  <si>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</si>
  <si>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</si>
  <si>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</si>
  <si>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</si>
  <si>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</si>
  <si>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</si>
  <si>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</si>
  <si>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</si>
  <si>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</si>
  <si>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</si>
  <si>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</si>
  <si>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</si>
  <si>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</si>
  <si>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</si>
  <si>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</si>
  <si>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</si>
  <si>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</si>
  <si>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</si>
  <si>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</si>
  <si>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</si>
  <si>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</si>
  <si>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</si>
  <si>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</si>
  <si>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</si>
  <si>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</si>
  <si>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</si>
  <si>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</si>
  <si>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</si>
  <si>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</si>
  <si>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</si>
  <si>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</si>
  <si>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</si>
  <si>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</si>
  <si>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</si>
  <si>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</si>
  <si>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</si>
  <si>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</si>
  <si>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</si>
  <si>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</si>
  <si>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</si>
  <si>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</si>
  <si>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</si>
  <si>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</si>
  <si>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</si>
  <si>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</si>
  <si>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</si>
  <si>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</si>
  <si>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</si>
  <si>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</si>
  <si>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</si>
  <si>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</si>
  <si>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</si>
  <si>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</si>
  <si>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</si>
  <si>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</si>
  <si>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</si>
  <si>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</si>
  <si>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</si>
  <si>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</si>
  <si>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</si>
  <si>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</si>
  <si>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</si>
  <si>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</si>
  <si>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</si>
  <si>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</si>
  <si>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</si>
  <si>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</si>
  <si>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</si>
  <si>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</si>
  <si>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</si>
  <si>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</si>
  <si>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</si>
  <si>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</si>
  <si>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</si>
  <si>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</si>
  <si>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</si>
  <si>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</si>
  <si>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</si>
  <si>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</si>
  <si>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</si>
  <si>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</si>
  <si>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</si>
  <si>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</si>
  <si>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</si>
  <si>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</si>
  <si>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</si>
  <si>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</si>
  <si>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</si>
  <si>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</si>
  <si>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</si>
  <si>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</si>
  <si>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</si>
  <si>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</si>
  <si>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</si>
  <si>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</si>
  <si>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</si>
  <si>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</si>
  <si>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</si>
  <si>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</si>
  <si>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</si>
  <si>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</si>
  <si>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</si>
  <si>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</si>
  <si>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</si>
  <si>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</si>
  <si>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</si>
  <si>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</si>
  <si>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</si>
  <si>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</si>
  <si>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</si>
  <si>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</si>
  <si>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</si>
  <si>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</si>
  <si>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</si>
  <si>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</si>
  <si>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</si>
  <si>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</si>
  <si>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</si>
  <si>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</si>
  <si>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</si>
  <si>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</si>
  <si>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</si>
  <si>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</si>
  <si>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</si>
  <si>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</si>
  <si>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</si>
  <si>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</si>
  <si>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</si>
  <si>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</si>
  <si>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</si>
  <si>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</si>
  <si>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</si>
  <si>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</si>
  <si>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</si>
  <si>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</si>
  <si>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</si>
  <si>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</si>
  <si>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</si>
  <si>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</si>
  <si>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</si>
  <si>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</si>
  <si>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</si>
  <si>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</si>
  <si>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</si>
  <si>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</si>
  <si>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</si>
  <si>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</si>
  <si>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</si>
  <si>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</si>
  <si>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</si>
  <si>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</si>
  <si>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</si>
  <si>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</si>
  <si>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</si>
  <si>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</si>
  <si>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</si>
  <si>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</si>
  <si>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</si>
  <si>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</si>
  <si>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</si>
  <si>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</si>
  <si>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</si>
  <si>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</si>
  <si>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</si>
  <si>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</si>
  <si>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</si>
  <si>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</si>
  <si>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</si>
  <si>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</si>
  <si>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</si>
  <si>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</si>
  <si>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</si>
  <si>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</si>
  <si>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</si>
  <si>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</si>
  <si>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</si>
  <si>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</si>
  <si>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</si>
  <si>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</si>
  <si>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</si>
  <si>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</si>
  <si>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</si>
  <si>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</si>
  <si>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</si>
  <si>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</si>
  <si>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</si>
  <si>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</si>
  <si>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</si>
  <si>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</si>
  <si>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</si>
  <si>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</si>
  <si>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</si>
  <si>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</si>
  <si>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</si>
  <si>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</si>
  <si>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</si>
  <si>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</si>
  <si>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</si>
  <si>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</si>
  <si>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</si>
  <si>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</si>
  <si>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</si>
  <si>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</si>
  <si>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</si>
  <si>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</si>
  <si>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</si>
  <si>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</si>
  <si>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</si>
  <si>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</si>
  <si>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</si>
  <si>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</si>
  <si>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</si>
  <si>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</si>
  <si>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</si>
  <si>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</si>
  <si>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</si>
  <si>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</si>
  <si>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</si>
  <si>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</si>
  <si>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</si>
  <si>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</si>
  <si>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</si>
  <si>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</si>
  <si>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</si>
  <si>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</si>
  <si>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</si>
  <si>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</si>
  <si>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</si>
  <si>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</si>
  <si>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</si>
  <si>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</si>
  <si>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</si>
  <si>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</si>
  <si>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</si>
  <si>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</si>
  <si>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</si>
  <si>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</si>
  <si>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</si>
  <si>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</si>
  <si>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</si>
  <si>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</si>
  <si>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</si>
  <si>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</si>
  <si>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</si>
  <si>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</si>
  <si>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</si>
  <si>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</si>
  <si>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</si>
  <si>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</si>
  <si>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</si>
  <si>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</si>
  <si>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</si>
  <si>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</si>
  <si>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</si>
  <si>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</si>
  <si>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</si>
  <si>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</si>
  <si>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</si>
  <si>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</si>
  <si>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</si>
  <si>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</si>
  <si>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</si>
  <si>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</si>
  <si>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</si>
  <si>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</si>
  <si>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</si>
  <si>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</si>
  <si>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</si>
  <si>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</si>
  <si>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</si>
  <si>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</si>
  <si>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</si>
  <si>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</si>
  <si>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</si>
  <si>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</si>
  <si>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</si>
  <si>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</si>
  <si>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</si>
  <si>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</si>
  <si>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</si>
  <si>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</si>
  <si>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</si>
  <si>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</si>
  <si>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</si>
  <si>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</si>
  <si>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</si>
  <si>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</si>
  <si>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</si>
  <si>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</si>
  <si>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</si>
  <si>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</si>
  <si>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</si>
  <si>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</si>
  <si>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</si>
  <si>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</si>
  <si>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</si>
  <si>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</si>
  <si>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</si>
  <si>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</si>
  <si>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</si>
  <si>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</si>
  <si>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</si>
  <si>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</si>
  <si>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</si>
  <si>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</si>
  <si>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</si>
  <si>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</si>
  <si>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</si>
  <si>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</si>
  <si>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</si>
  <si>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</si>
  <si>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</si>
  <si>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</si>
  <si>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</si>
  <si>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</si>
  <si>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</si>
  <si>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</si>
  <si>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</si>
  <si>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</si>
  <si>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</si>
  <si>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</si>
  <si>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</si>
  <si>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</si>
  <si>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</si>
  <si>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</si>
  <si>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</si>
  <si>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</si>
  <si>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</si>
  <si>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</si>
  <si>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</si>
  <si>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</si>
  <si>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</si>
  <si>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</si>
  <si>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</si>
  <si>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</si>
  <si>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</si>
  <si>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</si>
  <si>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</si>
  <si>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</si>
  <si>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</si>
  <si>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</si>
  <si>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</si>
  <si>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</si>
  <si>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</si>
  <si>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</si>
  <si>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</si>
  <si>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</si>
  <si>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</si>
  <si>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</si>
  <si>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</si>
  <si>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</si>
  <si>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</si>
  <si>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</si>
  <si>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</si>
  <si>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</si>
  <si>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</si>
  <si>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</si>
  <si>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</si>
  <si>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</si>
  <si>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</si>
  <si>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</si>
  <si>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</si>
  <si>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</si>
  <si>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</si>
  <si>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</si>
  <si>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</si>
  <si>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</si>
  <si>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</si>
  <si>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</si>
  <si>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</si>
  <si>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</si>
  <si>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</si>
  <si>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</si>
  <si>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</si>
  <si>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</si>
  <si>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</si>
  <si>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</si>
  <si>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</si>
  <si>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</si>
  <si>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</si>
  <si>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</si>
  <si>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</si>
  <si>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</si>
  <si>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</si>
  <si>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</si>
  <si>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</si>
  <si>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</si>
  <si>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</si>
  <si>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</si>
  <si>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</si>
  <si>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</si>
  <si>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</si>
  <si>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</si>
  <si>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</si>
  <si>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</si>
  <si>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</si>
  <si>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</si>
  <si>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</si>
  <si>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</si>
  <si>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</si>
  <si>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</si>
  <si>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</si>
  <si>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</si>
  <si>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</si>
  <si>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</si>
  <si>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</si>
  <si>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</si>
  <si>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</si>
  <si>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</si>
  <si>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</si>
  <si>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</si>
  <si>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</si>
  <si>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</si>
  <si>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</si>
  <si>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</si>
  <si>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</si>
  <si>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</si>
  <si>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</si>
  <si>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</si>
  <si>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</si>
  <si>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</si>
  <si>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</si>
  <si>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</si>
  <si>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</si>
  <si>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</si>
  <si>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</si>
  <si>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</si>
  <si>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</si>
  <si>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</si>
  <si>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</si>
  <si>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</si>
  <si>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</si>
  <si>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</si>
  <si>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</si>
  <si>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</si>
  <si>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</si>
  <si>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</si>
  <si>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</si>
  <si>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</si>
  <si>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</si>
  <si>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</si>
  <si>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</si>
  <si>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</si>
  <si>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</si>
  <si>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</si>
  <si>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</si>
  <si>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</si>
  <si>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</si>
  <si>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</si>
  <si>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</si>
  <si>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</si>
  <si>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</si>
  <si>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</si>
  <si>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</si>
  <si>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</si>
  <si>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</si>
  <si>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</si>
  <si>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</si>
  <si>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</si>
  <si>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</si>
  <si>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</si>
  <si>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</si>
  <si>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</si>
  <si>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</si>
  <si>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</si>
  <si>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</si>
  <si>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</si>
  <si>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</si>
  <si>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</si>
  <si>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</si>
  <si>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</si>
  <si>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</si>
  <si>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</si>
  <si>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</si>
  <si>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</si>
  <si>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</si>
  <si>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</si>
  <si>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</si>
  <si>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</si>
  <si>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</si>
  <si>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</si>
  <si>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</si>
  <si>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</si>
  <si>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</si>
  <si>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</si>
  <si>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</si>
  <si>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</si>
  <si>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</si>
  <si>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</si>
  <si>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</si>
  <si>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</si>
  <si>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</si>
  <si>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</si>
  <si>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</si>
  <si>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</si>
  <si>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</si>
  <si>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</si>
  <si>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</si>
  <si>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</si>
  <si>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</si>
  <si>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</si>
  <si>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</si>
  <si>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</si>
  <si>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</si>
  <si>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</si>
  <si>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</si>
  <si>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</si>
  <si>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</si>
  <si>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</si>
  <si>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</si>
  <si>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</si>
  <si>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</si>
  <si>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</si>
  <si>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</si>
  <si>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</si>
  <si>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</si>
  <si>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</si>
  <si>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</si>
  <si>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</si>
  <si>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</si>
  <si>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</si>
  <si>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</si>
  <si>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</si>
  <si>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</si>
  <si>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</si>
  <si>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</si>
  <si>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</si>
  <si>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</si>
  <si>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</si>
  <si>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</si>
  <si>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</si>
  <si>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</si>
  <si>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</si>
  <si>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</si>
  <si>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</si>
  <si>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</si>
  <si>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</si>
  <si>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</si>
  <si>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</si>
  <si>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</si>
  <si>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</si>
  <si>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</si>
  <si>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</si>
  <si>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</si>
  <si>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</si>
  <si>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</si>
  <si>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</si>
  <si>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</si>
  <si>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</si>
  <si>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</si>
  <si>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</si>
  <si>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</si>
  <si>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</si>
  <si>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</si>
  <si>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</si>
  <si>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</si>
  <si>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</si>
  <si>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</si>
  <si>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</si>
  <si>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</si>
  <si>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</si>
  <si>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</si>
  <si>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</si>
  <si>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</si>
  <si>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</si>
  <si>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</si>
  <si>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</si>
  <si>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</si>
  <si>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</si>
  <si>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</si>
  <si>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</si>
  <si>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</si>
  <si>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</si>
  <si>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</si>
  <si>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</si>
  <si>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</si>
  <si>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</si>
  <si>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</si>
  <si>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</si>
  <si>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</si>
  <si>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</si>
  <si>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</si>
  <si>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</si>
  <si>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</si>
  <si>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</si>
  <si>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</si>
  <si>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</si>
  <si>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</si>
  <si>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</si>
  <si>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</si>
  <si>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</si>
  <si>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</si>
  <si>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</si>
  <si>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</si>
  <si>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</si>
  <si>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</si>
  <si>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</si>
  <si>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</si>
  <si>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</si>
  <si>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</si>
  <si>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</si>
  <si>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</si>
  <si>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</si>
  <si>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</si>
  <si>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</si>
  <si>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</si>
  <si>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</si>
  <si>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</si>
  <si>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</si>
  <si>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</si>
  <si>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</si>
  <si>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</si>
  <si>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</si>
  <si>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</si>
  <si>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</si>
  <si>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</si>
  <si>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</si>
  <si>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</si>
  <si>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</si>
  <si>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</si>
  <si>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</si>
  <si>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</si>
  <si>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</si>
  <si>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</si>
  <si>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</si>
  <si>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</si>
  <si>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</si>
  <si>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</si>
  <si>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</si>
  <si>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</si>
  <si>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</si>
  <si>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</si>
  <si>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</si>
  <si>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</si>
  <si>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</si>
  <si>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</si>
  <si>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</si>
  <si>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</si>
  <si>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</si>
  <si>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</si>
  <si>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</si>
  <si>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</si>
  <si>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</si>
  <si>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</si>
  <si>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</si>
  <si>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</si>
  <si>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</si>
  <si>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</si>
  <si>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</si>
  <si>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</si>
  <si>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</si>
  <si>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</si>
  <si>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</si>
  <si>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</si>
  <si>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</si>
  <si>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</si>
  <si>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</si>
  <si>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</si>
  <si>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</si>
  <si>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</si>
  <si>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</si>
  <si>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</si>
  <si>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</si>
  <si>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</si>
  <si>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</si>
  <si>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</si>
  <si>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</si>
  <si>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</si>
  <si>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</si>
  <si>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</si>
  <si>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</si>
  <si>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</si>
  <si>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</si>
  <si>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</si>
  <si>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</si>
  <si>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</si>
  <si>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</si>
  <si>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</si>
  <si>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</si>
  <si>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</si>
  <si>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</si>
  <si>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</si>
  <si>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</si>
  <si>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</si>
  <si>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</si>
  <si>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</si>
  <si>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</si>
  <si>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</si>
  <si>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</si>
  <si>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</si>
  <si>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</si>
  <si>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</si>
  <si>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</si>
  <si>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</si>
  <si>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</si>
  <si>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</si>
  <si>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</si>
  <si>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</si>
  <si>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</si>
  <si>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</si>
  <si>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</si>
  <si>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</si>
  <si>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</si>
  <si>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</si>
  <si>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</si>
  <si>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</si>
  <si>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</si>
  <si>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</si>
  <si>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</si>
  <si>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</si>
  <si>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</si>
  <si>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</si>
  <si>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</si>
  <si>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</si>
  <si>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</si>
  <si>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</si>
  <si>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</si>
  <si>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</si>
  <si>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</si>
  <si>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</si>
  <si>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</si>
  <si>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</si>
  <si>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</si>
  <si>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</si>
  <si>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</si>
  <si>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</si>
  <si>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</si>
  <si>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</si>
  <si>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</si>
  <si>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</si>
  <si>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</si>
  <si>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</si>
  <si>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</si>
  <si>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</si>
  <si>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</si>
  <si>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</si>
  <si>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</si>
  <si>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</si>
  <si>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</si>
  <si>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</si>
  <si>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</si>
  <si>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</si>
  <si>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</si>
  <si>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</si>
  <si>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</si>
  <si>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</si>
  <si>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</si>
  <si>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</si>
  <si>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</si>
  <si>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</si>
  <si>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</si>
  <si>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</si>
  <si>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</si>
  <si>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</si>
  <si>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</si>
  <si>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</si>
  <si>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</si>
  <si>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</si>
  <si>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</si>
  <si>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</si>
  <si>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</si>
  <si>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</si>
  <si>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</si>
  <si>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</si>
  <si>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</si>
  <si>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</si>
  <si>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</si>
  <si>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</si>
  <si>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</si>
  <si>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</si>
  <si>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</si>
  <si>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</si>
  <si>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</si>
  <si>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</si>
  <si>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</si>
  <si>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</si>
  <si>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</si>
  <si>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</si>
  <si>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</si>
  <si>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</si>
  <si>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</si>
  <si>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</si>
  <si>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</si>
  <si>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</si>
  <si>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</si>
  <si>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</si>
  <si>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</si>
  <si>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</si>
  <si>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</si>
  <si>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</si>
  <si>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</si>
  <si>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</si>
  <si>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</si>
  <si>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</si>
  <si>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</si>
  <si>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</si>
  <si>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</si>
  <si>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</si>
  <si>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</si>
  <si>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</si>
  <si>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</si>
  <si>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</si>
  <si>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</si>
  <si>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</si>
  <si>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</si>
  <si>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</si>
  <si>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</si>
  <si>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</si>
  <si>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</si>
  <si>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</si>
  <si>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</si>
  <si>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</si>
  <si>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</si>
  <si>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</si>
  <si>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</si>
  <si>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</si>
  <si>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</si>
  <si>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</si>
  <si>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</si>
  <si>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</si>
  <si>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</si>
  <si>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</si>
  <si>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</si>
  <si>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</si>
  <si>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</si>
  <si>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</si>
  <si>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</si>
  <si>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</si>
  <si>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</si>
  <si>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</si>
  <si>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</si>
  <si>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</si>
  <si>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</si>
  <si>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</si>
  <si>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</si>
  <si>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</si>
  <si>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</si>
  <si>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</si>
  <si>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</si>
  <si>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</si>
  <si>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</si>
  <si>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</si>
  <si>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</si>
  <si>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</si>
  <si>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</si>
  <si>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</si>
  <si>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</si>
  <si>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</si>
  <si>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</si>
  <si>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</si>
  <si>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</si>
  <si>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</si>
  <si>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</si>
  <si>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</si>
  <si>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</si>
  <si>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</si>
  <si>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</si>
  <si>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</si>
  <si>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</si>
  <si>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</si>
  <si>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</si>
  <si>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</si>
  <si>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</si>
  <si>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</si>
  <si>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</si>
  <si>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</si>
  <si>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</si>
  <si>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</si>
  <si>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</si>
  <si>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</si>
  <si>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</si>
  <si>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</si>
  <si>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</si>
  <si>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</si>
  <si>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</si>
  <si>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</si>
  <si>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</si>
  <si>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</si>
  <si>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</si>
  <si>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</si>
  <si>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</si>
  <si>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</si>
  <si>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</si>
  <si>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</si>
  <si>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</si>
  <si>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</si>
  <si>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</si>
  <si>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</si>
  <si>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</si>
  <si>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</si>
  <si>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</si>
  <si>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</si>
  <si>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</si>
  <si>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</si>
  <si>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</si>
  <si>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</si>
  <si>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</si>
  <si>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</si>
  <si>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</si>
  <si>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</si>
  <si>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</si>
  <si>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</si>
  <si>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</si>
  <si>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</si>
  <si>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</si>
  <si>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</si>
  <si>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</si>
  <si>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</si>
  <si>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</si>
  <si>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</si>
  <si>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</si>
  <si>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</si>
  <si>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</si>
  <si>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</si>
  <si>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</si>
  <si>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</si>
  <si>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</si>
  <si>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</si>
  <si>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</si>
  <si>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</si>
  <si>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</si>
  <si>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</si>
  <si>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</si>
  <si>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</si>
  <si>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</si>
  <si>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</si>
  <si>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</si>
  <si>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</si>
  <si>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</si>
  <si>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</si>
  <si>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</si>
  <si>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</si>
  <si>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</si>
  <si>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</si>
  <si>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</si>
  <si>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</si>
  <si>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</si>
  <si>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</si>
  <si>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</si>
  <si>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</si>
  <si>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</si>
  <si>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</si>
  <si>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</si>
  <si>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</si>
  <si>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</si>
  <si>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</si>
  <si>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</si>
  <si>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</si>
  <si>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</si>
  <si>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</si>
  <si>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</si>
  <si>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</si>
  <si>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</si>
  <si>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</si>
  <si>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</si>
  <si>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</si>
  <si>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</si>
  <si>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</si>
  <si>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</si>
  <si>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</si>
  <si>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</si>
  <si>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</si>
  <si>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</si>
  <si>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</si>
  <si>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</si>
  <si>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</si>
  <si>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</si>
  <si>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</si>
  <si>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</si>
  <si>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</si>
  <si>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</si>
  <si>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</si>
  <si>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</si>
  <si>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</si>
  <si>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</si>
  <si>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</si>
  <si>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</si>
  <si>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</si>
  <si>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</si>
  <si>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</si>
  <si>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</si>
  <si>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</si>
  <si>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</si>
  <si>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</si>
  <si>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</si>
  <si>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</si>
  <si>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</si>
  <si>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</si>
  <si>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</si>
  <si>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</si>
  <si>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</si>
  <si>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</si>
  <si>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</si>
  <si>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</si>
  <si>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</si>
  <si>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</si>
  <si>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</si>
  <si>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</si>
  <si>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</si>
  <si>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</si>
  <si>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</si>
  <si>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</si>
  <si>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</si>
  <si>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</si>
  <si>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</si>
  <si>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</si>
  <si>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</si>
  <si>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</si>
  <si>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</si>
  <si>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</si>
  <si>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</si>
  <si>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</si>
  <si>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</si>
  <si>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</si>
  <si>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</si>
  <si>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</si>
  <si>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</si>
  <si>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</si>
  <si>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</si>
  <si>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</si>
  <si>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</si>
  <si>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</si>
  <si>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</si>
  <si>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</si>
  <si>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</si>
  <si>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</si>
  <si>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</si>
  <si>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</si>
  <si>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</si>
  <si>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</si>
  <si>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</si>
  <si>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</si>
  <si>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</si>
  <si>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</si>
  <si>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</si>
  <si>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</si>
  <si>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</si>
  <si>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</si>
  <si>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</si>
  <si>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</si>
  <si>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</si>
  <si>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</si>
  <si>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</si>
  <si>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</si>
  <si>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</si>
  <si>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</si>
  <si>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</si>
  <si>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</si>
  <si>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</si>
  <si>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</si>
  <si>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</si>
  <si>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</si>
  <si>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</si>
  <si>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</si>
  <si>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</si>
  <si>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</si>
  <si>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</si>
  <si>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</si>
  <si>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</si>
  <si>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</si>
  <si>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</si>
  <si>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</si>
  <si>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</si>
  <si>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</si>
  <si>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</si>
  <si>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</si>
  <si>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</si>
  <si>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</si>
  <si>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</si>
  <si>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</si>
  <si>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</si>
  <si>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</si>
  <si>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</si>
  <si>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</si>
  <si>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</si>
  <si>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</si>
  <si>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</si>
  <si>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</si>
  <si>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</si>
  <si>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</si>
  <si>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</si>
  <si>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</si>
  <si>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</si>
  <si>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</si>
  <si>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</si>
  <si>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</si>
  <si>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</si>
  <si>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</si>
  <si>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</si>
  <si>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</si>
  <si>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</si>
  <si>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</si>
  <si>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</si>
  <si>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</si>
  <si>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</si>
  <si>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</si>
  <si>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</si>
  <si>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</si>
  <si>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</si>
  <si>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</si>
  <si>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</si>
  <si>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</si>
  <si>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</si>
  <si>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</si>
  <si>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</si>
  <si>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</si>
  <si>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</si>
  <si>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</si>
  <si>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</si>
  <si>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</si>
  <si>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</si>
  <si>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</si>
  <si>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</si>
  <si>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</si>
  <si>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</si>
  <si>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</si>
  <si>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</si>
  <si>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</si>
  <si>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</si>
  <si>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</si>
  <si>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</si>
  <si>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</si>
  <si>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</si>
  <si>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</si>
  <si>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</si>
  <si>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</si>
  <si>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</si>
  <si>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</si>
  <si>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</si>
  <si>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</si>
  <si>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</si>
  <si>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</si>
  <si>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</si>
  <si>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</si>
  <si>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</si>
  <si>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</si>
  <si>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</si>
  <si>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</si>
  <si>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</si>
  <si>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</si>
  <si>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</si>
  <si>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</si>
  <si>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</si>
  <si>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</si>
  <si>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</si>
  <si>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</si>
  <si>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</si>
  <si>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</si>
  <si>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</si>
  <si>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</si>
  <si>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</si>
  <si>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</si>
  <si>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</si>
  <si>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</si>
  <si>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</si>
  <si>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</si>
  <si>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</si>
  <si>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</si>
  <si>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</si>
  <si>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</si>
  <si>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</si>
  <si>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</si>
  <si>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</si>
  <si>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</si>
  <si>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</si>
  <si>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</si>
  <si>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</si>
  <si>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</si>
  <si>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</si>
  <si>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</si>
  <si>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</si>
  <si>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</si>
  <si>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</si>
  <si>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</si>
  <si>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</si>
  <si>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</si>
  <si>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</si>
  <si>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</si>
  <si>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</si>
  <si>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</si>
  <si>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</si>
  <si>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</si>
  <si>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</si>
  <si>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</si>
  <si>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</si>
  <si>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</si>
  <si>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</si>
  <si>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</si>
  <si>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</si>
  <si>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</si>
  <si>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</si>
  <si>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</si>
  <si>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</si>
  <si>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</si>
  <si>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</si>
  <si>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</si>
  <si>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</si>
  <si>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</si>
  <si>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</si>
  <si>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</si>
  <si>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</si>
  <si>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</si>
  <si>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</si>
  <si>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</si>
  <si>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</si>
  <si>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</si>
  <si>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</si>
  <si>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</si>
  <si>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</si>
  <si>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</si>
  <si>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</si>
  <si>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</si>
  <si>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</si>
  <si>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</si>
  <si>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</si>
  <si>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</si>
  <si>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</si>
  <si>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</si>
  <si>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</si>
  <si>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</si>
  <si>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</si>
  <si>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</si>
  <si>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</si>
  <si>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</si>
  <si>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</si>
  <si>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</si>
  <si>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</si>
  <si>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</si>
  <si>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</si>
  <si>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</si>
  <si>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</si>
  <si>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</si>
  <si>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</si>
  <si>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</si>
  <si>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</si>
  <si>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</si>
  <si>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</si>
  <si>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</si>
  <si>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</si>
  <si>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</si>
  <si>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</si>
  <si>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</si>
  <si>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</si>
  <si>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</si>
  <si>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</si>
  <si>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</si>
  <si>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</si>
  <si>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</si>
  <si>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</si>
  <si>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</si>
  <si>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</si>
  <si>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</si>
  <si>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</si>
  <si>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</si>
  <si>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</si>
  <si>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</si>
  <si>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</si>
  <si>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</si>
  <si>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</si>
  <si>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</si>
  <si>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</si>
  <si>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</si>
  <si>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</si>
  <si>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</si>
  <si>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</si>
  <si>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</si>
  <si>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</si>
  <si>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</si>
  <si>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</si>
  <si>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</si>
  <si>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</si>
  <si>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</si>
  <si>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</si>
  <si>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</si>
  <si>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</si>
  <si>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</si>
  <si>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</si>
  <si>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</si>
  <si>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</si>
  <si>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</si>
  <si>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</si>
  <si>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</si>
  <si>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</si>
  <si>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</si>
  <si>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</si>
  <si>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</si>
  <si>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</si>
  <si>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</si>
  <si>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</si>
  <si>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</si>
  <si>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</si>
  <si>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</si>
  <si>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</si>
  <si>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</si>
  <si>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</si>
  <si>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</si>
  <si>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</si>
  <si>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</si>
  <si>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</si>
  <si>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</si>
  <si>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</si>
  <si>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</si>
  <si>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</si>
  <si>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</si>
  <si>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</si>
  <si>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</si>
  <si>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</si>
  <si>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</si>
  <si>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</si>
  <si>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</si>
  <si>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</si>
  <si>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</si>
  <si>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</si>
  <si>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</si>
  <si>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</si>
  <si>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</si>
  <si>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</si>
  <si>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</si>
  <si>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</si>
  <si>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</si>
  <si>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</si>
  <si>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</si>
  <si>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</si>
  <si>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</si>
  <si>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</si>
  <si>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</si>
  <si>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</si>
  <si>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</si>
  <si>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</si>
  <si>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</si>
  <si>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</si>
  <si>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</si>
  <si>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</si>
  <si>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</si>
  <si>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</si>
  <si>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</si>
  <si>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</si>
  <si>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</si>
  <si>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</si>
  <si>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</si>
  <si>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</si>
  <si>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</si>
  <si>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</si>
  <si>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</si>
  <si>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</si>
  <si>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</si>
  <si>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</si>
  <si>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</si>
  <si>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</si>
  <si>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</si>
  <si>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</si>
  <si>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</si>
  <si>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</si>
  <si>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</si>
  <si>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</si>
  <si>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</si>
  <si>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</si>
  <si>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</si>
  <si>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</si>
  <si>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</si>
  <si>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</si>
  <si>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</si>
  <si>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</si>
  <si>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</si>
  <si>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</si>
  <si>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</si>
  <si>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</si>
  <si>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</si>
  <si>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</si>
  <si>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</si>
  <si>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</si>
  <si>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</si>
  <si>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</si>
  <si>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</si>
  <si>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</si>
  <si>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</si>
  <si>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</si>
  <si>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</si>
  <si>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</si>
  <si>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</si>
  <si>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</si>
  <si>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</si>
  <si>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</si>
  <si>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</si>
  <si>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</si>
  <si>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</si>
  <si>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</si>
  <si>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</si>
  <si>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</si>
  <si>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</si>
  <si>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</si>
  <si>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</si>
  <si>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</si>
  <si>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</si>
  <si>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</si>
  <si>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</si>
  <si>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</si>
  <si>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</si>
  <si>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</si>
  <si>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</si>
  <si>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</si>
  <si>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</si>
  <si>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</si>
  <si>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</si>
  <si>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</si>
  <si>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</si>
  <si>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</si>
  <si>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</si>
  <si>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</si>
  <si>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</si>
  <si>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</si>
  <si>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</si>
  <si>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</si>
  <si>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</si>
  <si>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</si>
  <si>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</si>
  <si>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</si>
  <si>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</si>
  <si>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</si>
  <si>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</si>
  <si>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</si>
  <si>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</si>
  <si>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</si>
  <si>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</si>
  <si>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</si>
  <si>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</si>
  <si>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</si>
  <si>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</si>
  <si>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</si>
  <si>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</si>
  <si>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</si>
  <si>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</si>
  <si>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</si>
  <si>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</si>
  <si>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</si>
  <si>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</si>
  <si>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</si>
  <si>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</si>
  <si>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</si>
  <si>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</si>
  <si>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</si>
  <si>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</si>
  <si>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</si>
  <si>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</si>
  <si>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</si>
  <si>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</si>
  <si>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</si>
  <si>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</si>
  <si>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</si>
  <si>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</si>
  <si>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</si>
  <si>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</si>
  <si>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</si>
  <si>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</si>
  <si>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</si>
  <si>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</si>
  <si>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</si>
  <si>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</si>
  <si>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</si>
  <si>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</si>
  <si>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</si>
  <si>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</si>
  <si>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</si>
  <si>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</si>
  <si>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</si>
  <si>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</si>
  <si>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</si>
  <si>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</si>
  <si>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</si>
  <si>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</si>
  <si>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</si>
  <si>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</si>
  <si>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</si>
  <si>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</si>
  <si>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</si>
  <si>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</si>
  <si>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</si>
  <si>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</si>
  <si>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</si>
  <si>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</si>
  <si>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</si>
  <si>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</si>
  <si>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</si>
  <si>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</si>
  <si>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</si>
  <si>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</si>
  <si>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</si>
  <si>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</si>
  <si>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</si>
  <si>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</si>
  <si>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</si>
  <si>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</si>
  <si>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</si>
  <si>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</si>
  <si>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</si>
  <si>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</si>
  <si>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</si>
  <si>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</si>
  <si>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</si>
  <si>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</si>
  <si>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</si>
  <si>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</si>
  <si>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</si>
  <si>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</si>
  <si>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</si>
  <si>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</si>
  <si>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</si>
  <si>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</si>
  <si>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</si>
  <si>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</si>
  <si>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</si>
  <si>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</si>
  <si>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</si>
  <si>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</si>
  <si>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</si>
  <si>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</si>
  <si>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</si>
  <si>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</si>
  <si>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</si>
  <si>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</si>
  <si>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</si>
  <si>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</si>
  <si>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</si>
  <si>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</si>
  <si>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</si>
  <si>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</si>
  <si>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</si>
  <si>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</si>
  <si>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</si>
  <si>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</si>
  <si>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</si>
  <si>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</si>
  <si>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</si>
  <si>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</si>
  <si>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</si>
  <si>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</si>
  <si>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</si>
  <si>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</si>
  <si>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</si>
  <si>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</si>
  <si>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</si>
  <si>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</si>
  <si>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</si>
  <si>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</si>
  <si>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</si>
  <si>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</si>
  <si>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</si>
  <si>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</si>
  <si>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</si>
  <si>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</si>
  <si>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</si>
  <si>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</si>
  <si>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</si>
  <si>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</si>
  <si>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</si>
  <si>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</si>
  <si>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</si>
  <si>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</si>
  <si>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</si>
  <si>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</si>
  <si>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</si>
  <si>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</si>
  <si>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</si>
  <si>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</si>
  <si>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</si>
  <si>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</si>
  <si>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</si>
  <si>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</si>
  <si>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</si>
  <si>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</si>
  <si>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</si>
  <si>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</si>
  <si>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</si>
  <si>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</si>
  <si>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</si>
  <si>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</si>
  <si>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</si>
  <si>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</si>
  <si>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</si>
  <si>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</si>
  <si>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</si>
  <si>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</si>
  <si>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</si>
  <si>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</si>
  <si>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</si>
  <si>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</si>
  <si>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</si>
  <si>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</si>
  <si>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</si>
  <si>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</si>
  <si>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</si>
  <si>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</si>
  <si>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</si>
  <si>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</si>
  <si>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</si>
  <si>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</si>
  <si>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</si>
  <si>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</si>
  <si>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</si>
  <si>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</si>
  <si>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</si>
  <si>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</si>
  <si>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</si>
  <si>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</si>
  <si>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</si>
  <si>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</si>
  <si>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</si>
  <si>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</si>
  <si>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</si>
  <si>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</si>
  <si>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</si>
  <si>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</si>
  <si>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</si>
  <si>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</si>
  <si>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</si>
  <si>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</si>
  <si>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</si>
  <si>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</si>
  <si>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</si>
  <si>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</si>
  <si>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</si>
  <si>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</si>
  <si>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</si>
  <si>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</si>
  <si>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</si>
  <si>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</si>
  <si>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</si>
  <si>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</si>
  <si>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</si>
  <si>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</si>
  <si>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</si>
  <si>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</si>
  <si>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</si>
  <si>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</si>
  <si>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</si>
  <si>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</si>
  <si>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</si>
  <si>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</si>
  <si>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</si>
  <si>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</si>
  <si>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</si>
  <si>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</si>
  <si>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</si>
  <si>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</si>
  <si>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</si>
  <si>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</si>
  <si>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</si>
  <si>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</si>
  <si>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</si>
  <si>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</si>
  <si>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</si>
  <si>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</si>
  <si>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</si>
  <si>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</si>
  <si>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</si>
  <si>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</si>
  <si>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</si>
  <si>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</si>
  <si>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</si>
  <si>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</si>
  <si>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</si>
  <si>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</si>
  <si>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</si>
  <si>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</si>
  <si>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</si>
  <si>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</si>
  <si>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</si>
  <si>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</si>
  <si>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</si>
  <si>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</si>
  <si>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</si>
  <si>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</si>
  <si>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</si>
  <si>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</si>
  <si>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</si>
  <si>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</si>
  <si>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</si>
  <si>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</si>
  <si>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</si>
  <si>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</si>
  <si>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</si>
  <si>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</si>
  <si>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</si>
  <si>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</si>
  <si>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</si>
  <si>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</si>
  <si>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</si>
  <si>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</si>
  <si>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</si>
  <si>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</si>
  <si>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</si>
  <si>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</si>
  <si>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</si>
  <si>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</si>
  <si>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</si>
  <si>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</si>
  <si>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</si>
  <si>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</si>
  <si>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</si>
  <si>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</si>
  <si>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</si>
  <si>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</si>
  <si>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</si>
  <si>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</si>
  <si>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</si>
  <si>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</si>
  <si>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</si>
  <si>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</si>
  <si>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</si>
  <si>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</si>
  <si>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</si>
  <si>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</si>
  <si>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</si>
  <si>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</si>
  <si>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</si>
  <si>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</si>
  <si>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</si>
  <si>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</si>
  <si>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</si>
  <si>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</si>
  <si>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</si>
  <si>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</si>
  <si>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</si>
  <si>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</si>
  <si>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</si>
  <si>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</si>
  <si>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</si>
  <si>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</si>
  <si>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</si>
  <si>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</si>
  <si>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</si>
  <si>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</si>
  <si>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</si>
  <si>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</si>
  <si>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</si>
  <si>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</si>
  <si>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</si>
  <si>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</si>
  <si>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</si>
  <si>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</si>
  <si>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</si>
  <si>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</si>
  <si>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</si>
  <si>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</si>
  <si>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</si>
  <si>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</si>
  <si>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</si>
  <si>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</si>
  <si>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</si>
  <si>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</si>
  <si>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</si>
  <si>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</si>
  <si>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</si>
  <si>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</si>
  <si>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</si>
  <si>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</si>
  <si>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</si>
  <si>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</si>
  <si>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</si>
  <si>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</si>
  <si>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</si>
  <si>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</si>
  <si>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</si>
  <si>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</si>
  <si>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</si>
  <si>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</si>
  <si>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</si>
  <si>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</si>
  <si>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</si>
  <si>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</si>
  <si>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</si>
  <si>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</si>
  <si>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</si>
  <si>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</si>
  <si>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</si>
  <si>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</si>
  <si>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</si>
  <si>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</si>
  <si>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</si>
  <si>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</si>
  <si>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</si>
  <si>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</si>
  <si>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</si>
  <si>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</si>
  <si>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</si>
  <si>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</si>
  <si>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</si>
  <si>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</si>
  <si>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</si>
  <si>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</si>
  <si>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</si>
  <si>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</si>
  <si>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</si>
  <si>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</si>
  <si>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</si>
  <si>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</si>
  <si>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</si>
  <si>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</si>
  <si>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</si>
  <si>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</si>
  <si>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</si>
  <si>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</si>
  <si>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</si>
  <si>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</si>
  <si>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</si>
  <si>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</si>
  <si>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</si>
  <si>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</si>
  <si>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</si>
  <si>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</si>
  <si>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</si>
  <si>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</si>
  <si>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</si>
  <si>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</si>
  <si>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</si>
  <si>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</si>
  <si>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</si>
  <si>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</si>
  <si>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</si>
  <si>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</si>
  <si>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</si>
  <si>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</si>
  <si>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</si>
  <si>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</si>
  <si>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</si>
  <si>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</si>
  <si>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</si>
  <si>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</si>
  <si>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</si>
  <si>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</si>
  <si>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</si>
  <si>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</si>
  <si>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</si>
  <si>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</si>
  <si>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</si>
  <si>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</si>
  <si>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</si>
  <si>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</si>
  <si>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</si>
  <si>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</si>
  <si>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</si>
  <si>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</si>
  <si>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</si>
  <si>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</si>
  <si>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</si>
  <si>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</si>
  <si>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</si>
  <si>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</si>
  <si>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</si>
  <si>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</si>
  <si>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</si>
  <si>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</si>
  <si>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</si>
  <si>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</si>
  <si>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</si>
  <si>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</si>
  <si>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</si>
  <si>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</si>
  <si>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</si>
  <si>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</si>
  <si>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</si>
  <si>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</si>
  <si>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</si>
  <si>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</si>
  <si>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</si>
  <si>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</si>
  <si>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</si>
  <si>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</si>
  <si>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</si>
  <si>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</si>
  <si>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</si>
  <si>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</si>
  <si>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</si>
  <si>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</si>
  <si>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</si>
  <si>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</si>
  <si>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</si>
  <si>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</si>
  <si>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</si>
  <si>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</si>
  <si>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</si>
  <si>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</si>
  <si>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</si>
  <si>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</si>
  <si>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</si>
  <si>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</si>
  <si>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</si>
  <si>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</si>
  <si>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</si>
  <si>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</si>
  <si>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</si>
  <si>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</si>
  <si>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</si>
  <si>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</si>
  <si>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</si>
  <si>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</si>
  <si>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</si>
  <si>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</si>
  <si>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</si>
  <si>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</si>
  <si>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</si>
  <si>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</si>
  <si>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</si>
  <si>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</si>
  <si>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</si>
  <si>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</si>
  <si>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</si>
  <si>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</si>
  <si>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</si>
  <si>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</si>
  <si>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</si>
  <si>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</si>
  <si>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</si>
  <si>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</si>
  <si>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</si>
  <si>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</si>
  <si>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</si>
  <si>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</si>
  <si>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</si>
  <si>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</si>
  <si>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</si>
  <si>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</si>
  <si>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</si>
  <si>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</si>
  <si>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</si>
  <si>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</si>
  <si>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</si>
  <si>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</si>
  <si>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</si>
  <si>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</si>
  <si>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</si>
  <si>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</si>
  <si>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</si>
  <si>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</si>
  <si>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</si>
  <si>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</si>
  <si>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</si>
  <si>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</si>
  <si>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</si>
  <si>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</si>
  <si>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</si>
  <si>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</si>
  <si>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</si>
  <si>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</si>
  <si>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</si>
  <si>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</si>
  <si>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</si>
  <si>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</si>
  <si>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</si>
  <si>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</si>
  <si>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</si>
  <si>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</si>
  <si>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</si>
  <si>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</si>
  <si>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</si>
  <si>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</si>
  <si>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</si>
  <si>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</si>
  <si>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</si>
  <si>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</si>
  <si>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</si>
  <si>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</si>
  <si>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</si>
  <si>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</si>
  <si>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</si>
  <si>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</si>
  <si>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</si>
  <si>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</si>
  <si>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</si>
  <si>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</si>
  <si>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</si>
  <si>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</si>
  <si>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</si>
  <si>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</si>
  <si>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</si>
  <si>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</si>
  <si>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</si>
  <si>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</si>
  <si>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</si>
  <si>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</si>
  <si>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</si>
  <si>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</si>
  <si>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</si>
  <si>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</si>
  <si>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</si>
  <si>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</si>
  <si>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</si>
  <si>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</si>
  <si>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</si>
  <si>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</si>
  <si>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</si>
  <si>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</si>
  <si>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</si>
  <si>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</si>
  <si>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</si>
  <si>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</si>
  <si>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</si>
  <si>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</si>
  <si>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</si>
  <si>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</si>
  <si>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</si>
  <si>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</si>
  <si>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</si>
  <si>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</si>
  <si>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</si>
  <si>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</si>
  <si>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</si>
  <si>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</si>
  <si>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</si>
  <si>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</si>
  <si>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</si>
  <si>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</si>
  <si>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</si>
  <si>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</si>
  <si>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</si>
  <si>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</si>
  <si>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</si>
  <si>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</si>
  <si>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</si>
  <si>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</si>
  <si>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</si>
  <si>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</si>
  <si>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</si>
  <si>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</si>
  <si>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</si>
  <si>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</si>
  <si>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</si>
  <si>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</si>
  <si>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</si>
  <si>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</si>
  <si>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</si>
  <si>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</si>
  <si>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</si>
  <si>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</si>
  <si>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</si>
  <si>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</si>
  <si>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</si>
  <si>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</si>
  <si>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</si>
  <si>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</si>
  <si>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</si>
  <si>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</si>
  <si>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</si>
  <si>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</si>
  <si>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</si>
  <si>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</si>
  <si>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</si>
  <si>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</si>
  <si>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</si>
  <si>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</si>
  <si>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</si>
  <si>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</si>
  <si>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</si>
  <si>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</si>
  <si>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</si>
  <si>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</si>
  <si>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</si>
  <si>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</si>
  <si>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</si>
  <si>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</si>
  <si>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</si>
  <si>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</si>
  <si>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</si>
  <si>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</si>
  <si>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</si>
  <si>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</si>
  <si>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</si>
  <si>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</si>
  <si>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</si>
  <si>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</si>
  <si>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</si>
  <si>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</si>
  <si>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</si>
  <si>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</si>
  <si>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</si>
  <si>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</si>
  <si>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</si>
  <si>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</si>
  <si>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</si>
  <si>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</si>
  <si>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</si>
  <si>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</si>
  <si>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</si>
  <si>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</si>
  <si>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</si>
  <si>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</si>
  <si>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</si>
  <si>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</si>
  <si>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</si>
  <si>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</si>
  <si>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</si>
  <si>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</si>
  <si>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</si>
  <si>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</si>
  <si>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</si>
  <si>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</si>
  <si>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</si>
  <si>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</si>
  <si>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</si>
  <si>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</si>
  <si>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</si>
  <si>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</si>
  <si>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</si>
  <si>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</si>
  <si>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</si>
  <si>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</si>
  <si>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</si>
  <si>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</si>
  <si>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</si>
  <si>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</si>
  <si>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</si>
  <si>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</si>
  <si>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</si>
  <si>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</si>
  <si>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</si>
  <si>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</si>
  <si>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</si>
  <si>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</si>
  <si>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</si>
  <si>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</si>
  <si>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</si>
  <si>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</si>
  <si>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</si>
  <si>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</si>
  <si>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</si>
  <si>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</si>
  <si>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</si>
  <si>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</si>
  <si>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</si>
  <si>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</si>
  <si>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</si>
  <si>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</si>
  <si>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</si>
  <si>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</si>
  <si>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</si>
  <si>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</si>
  <si>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</si>
  <si>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</si>
  <si>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</si>
  <si>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</si>
  <si>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</si>
  <si>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</si>
  <si>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</si>
  <si>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</si>
  <si>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</si>
  <si>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</si>
  <si>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</si>
  <si>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</si>
  <si>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</si>
  <si>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</si>
  <si>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</si>
  <si>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</si>
  <si>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</si>
  <si>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</si>
  <si>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</si>
  <si>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</si>
  <si>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</si>
  <si>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</si>
  <si>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</si>
  <si>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</si>
  <si>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</si>
  <si>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</si>
  <si>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</si>
  <si>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</si>
  <si>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</si>
  <si>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</si>
  <si>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</si>
  <si>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</si>
  <si>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</si>
  <si>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</si>
  <si>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</si>
  <si>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</si>
  <si>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</si>
  <si>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</si>
  <si>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</si>
  <si>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</si>
  <si>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</si>
  <si>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</si>
  <si>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</si>
  <si>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</si>
  <si>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</si>
  <si>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</si>
  <si>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</si>
  <si>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</si>
  <si>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</si>
  <si>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</si>
  <si>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</si>
  <si>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</si>
  <si>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</si>
  <si>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</si>
  <si>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</si>
  <si>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</si>
  <si>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</si>
  <si>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</si>
  <si>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</si>
  <si>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</si>
  <si>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</si>
  <si>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</si>
  <si>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</si>
  <si>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</si>
  <si>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</si>
  <si>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</si>
  <si>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</si>
  <si>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</si>
  <si>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</si>
  <si>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</si>
  <si>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</si>
  <si>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</si>
  <si>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</si>
  <si>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</si>
  <si>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</si>
  <si>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</si>
  <si>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</si>
  <si>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</si>
  <si>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</si>
  <si>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</si>
  <si>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</si>
  <si>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</si>
  <si>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</si>
  <si>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</si>
  <si>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</si>
  <si>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</si>
  <si>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</si>
  <si>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</si>
  <si>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</si>
  <si>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</si>
  <si>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</si>
  <si>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</si>
  <si>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</si>
  <si>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</si>
  <si>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</si>
  <si>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</si>
  <si>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</si>
  <si>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</si>
  <si>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</si>
  <si>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</si>
  <si>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</si>
  <si>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</si>
  <si>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</si>
  <si>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</si>
  <si>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</si>
  <si>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</si>
  <si>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</si>
  <si>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</si>
  <si>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</si>
  <si>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</si>
  <si>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</si>
  <si>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</si>
  <si>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</si>
  <si>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</si>
  <si>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</si>
  <si>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</si>
  <si>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</si>
  <si>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</si>
  <si>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</si>
  <si>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</si>
  <si>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</si>
  <si>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</si>
  <si>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</si>
  <si>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</si>
  <si>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</si>
  <si>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</si>
  <si>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</si>
  <si>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</si>
  <si>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</si>
  <si>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</si>
  <si>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</si>
  <si>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</si>
  <si>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</si>
  <si>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</si>
  <si>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</si>
  <si>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</si>
  <si>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</si>
  <si>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</si>
  <si>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</si>
  <si>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</si>
  <si>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</si>
  <si>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</si>
  <si>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</si>
  <si>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</si>
  <si>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</si>
  <si>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</si>
  <si>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</si>
  <si>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</si>
  <si>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</si>
  <si>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</si>
  <si>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</si>
  <si>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</si>
  <si>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</si>
  <si>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</si>
  <si>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</si>
  <si>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</si>
  <si>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</si>
  <si>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</si>
  <si>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</si>
  <si>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</si>
  <si>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</si>
  <si>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</si>
  <si>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</si>
  <si>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</si>
  <si>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</si>
  <si>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</si>
  <si>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</si>
  <si>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</si>
  <si>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</si>
  <si>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</si>
  <si>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</si>
  <si>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</si>
  <si>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</si>
  <si>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</si>
  <si>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</si>
  <si>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</si>
  <si>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</si>
  <si>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</si>
  <si>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</si>
  <si>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</si>
  <si>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</si>
  <si>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</si>
  <si>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</si>
  <si>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</si>
  <si>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</si>
  <si>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</si>
  <si>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</si>
  <si>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</si>
  <si>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</si>
  <si>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</si>
  <si>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</si>
  <si>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</si>
  <si>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</si>
  <si>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</si>
  <si>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</si>
  <si>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</si>
  <si>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</si>
  <si>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</si>
  <si>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</si>
  <si>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</si>
  <si>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</si>
  <si>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</si>
  <si>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</si>
  <si>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</si>
  <si>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</si>
  <si>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</si>
  <si>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</si>
  <si>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</si>
  <si>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</si>
  <si>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</si>
  <si>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</si>
  <si>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</si>
  <si>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</si>
  <si>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</si>
  <si>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</si>
  <si>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</si>
  <si>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</si>
  <si>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</si>
  <si>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</si>
  <si>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</si>
  <si>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</si>
  <si>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</si>
  <si>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</si>
  <si>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</si>
  <si>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</si>
  <si>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</si>
  <si>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</si>
  <si>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</si>
  <si>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</si>
  <si>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</si>
  <si>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</si>
  <si>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</si>
  <si>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</si>
  <si>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</si>
  <si>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</si>
  <si>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</si>
  <si>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</si>
  <si>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</si>
  <si>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</si>
  <si>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</si>
  <si>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</si>
  <si>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</si>
  <si>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</si>
  <si>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</si>
  <si>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</si>
  <si>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</si>
  <si>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</si>
  <si>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</si>
  <si>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</si>
  <si>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</si>
  <si>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</si>
  <si>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</si>
  <si>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</si>
  <si>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</si>
  <si>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</si>
  <si>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</si>
  <si>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</si>
  <si>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</si>
  <si>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</si>
  <si>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</si>
  <si>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</si>
  <si>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</si>
  <si>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</si>
  <si>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</si>
  <si>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</si>
  <si>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</si>
  <si>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</si>
  <si>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</si>
  <si>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</si>
  <si>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</si>
  <si>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</si>
  <si>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</si>
  <si>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</si>
  <si>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</si>
  <si>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</si>
  <si>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</si>
  <si>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</si>
  <si>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</si>
  <si>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</si>
  <si>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</si>
  <si>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</si>
  <si>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</si>
  <si>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</si>
  <si>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</si>
  <si>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</si>
  <si>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</si>
  <si>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</si>
  <si>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</si>
  <si>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</si>
  <si>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</si>
  <si>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</si>
  <si>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</si>
  <si>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</si>
  <si>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</si>
  <si>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</si>
  <si>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</si>
  <si>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</si>
  <si>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</si>
  <si>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</si>
  <si>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</si>
  <si>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</si>
  <si>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</si>
  <si>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</si>
  <si>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</si>
  <si>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</si>
  <si>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</si>
  <si>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</si>
  <si>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</si>
  <si>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</si>
  <si>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</si>
  <si>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</si>
  <si>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</si>
  <si>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</si>
  <si>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</si>
  <si>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</si>
  <si>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</si>
  <si>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</si>
  <si>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</si>
  <si>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</si>
  <si>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</si>
  <si>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</si>
  <si>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</si>
  <si>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</si>
  <si>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</si>
  <si>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</si>
  <si>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</si>
  <si>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</si>
  <si>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</si>
  <si>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</si>
  <si>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</si>
  <si>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</si>
  <si>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</si>
  <si>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</si>
  <si>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</si>
  <si>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</si>
  <si>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</si>
  <si>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</si>
  <si>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</si>
  <si>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</si>
  <si>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</si>
  <si>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</si>
  <si>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</si>
  <si>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</si>
  <si>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</si>
  <si>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</si>
  <si>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</si>
  <si>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</si>
  <si>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</si>
  <si>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</si>
  <si>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</si>
  <si>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</si>
  <si>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</si>
  <si>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</si>
  <si>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</si>
  <si>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</si>
  <si>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</si>
  <si>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</si>
  <si>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</si>
  <si>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</si>
  <si>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</si>
  <si>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</si>
  <si>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</si>
  <si>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</si>
  <si>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</si>
  <si>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</si>
  <si>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</si>
  <si>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</si>
  <si>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</si>
  <si>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</si>
  <si>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</si>
  <si>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</si>
  <si>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</si>
  <si>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</si>
  <si>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</si>
  <si>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</si>
  <si>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</si>
  <si>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</si>
  <si>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</si>
  <si>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</si>
  <si>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</si>
  <si>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</si>
  <si>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</si>
  <si>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</si>
  <si>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</si>
  <si>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</si>
  <si>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</si>
  <si>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</si>
  <si>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</si>
  <si>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</si>
  <si>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</si>
  <si>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</si>
  <si>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</si>
  <si>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</si>
  <si>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</si>
  <si>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</si>
  <si>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</si>
  <si>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</si>
  <si>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</si>
  <si>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</si>
  <si>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</si>
  <si>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</si>
  <si>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</si>
  <si>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</si>
  <si>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</si>
  <si>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</si>
  <si>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</si>
  <si>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</si>
  <si>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</si>
  <si>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</si>
  <si>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</si>
  <si>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</si>
  <si>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</si>
  <si>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</si>
  <si>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</si>
  <si>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</si>
  <si>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</si>
  <si>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</si>
  <si>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</si>
  <si>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</si>
  <si>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</si>
  <si>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</si>
  <si>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</si>
  <si>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</si>
  <si>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</si>
  <si>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</si>
  <si>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</si>
  <si>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</si>
  <si>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</si>
  <si>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</si>
  <si>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</si>
  <si>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</si>
  <si>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</si>
  <si>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</si>
  <si>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</si>
  <si>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</si>
  <si>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</si>
  <si>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</si>
  <si>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</si>
  <si>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</si>
  <si>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</si>
  <si>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</si>
  <si>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</si>
  <si>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</si>
  <si>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</si>
  <si>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</si>
  <si>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</si>
  <si>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</si>
  <si>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</si>
  <si>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</si>
  <si>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</si>
  <si>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</si>
  <si>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</si>
  <si>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</si>
  <si>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</si>
  <si>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</si>
  <si>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</si>
  <si>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</si>
  <si>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</si>
  <si>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</si>
  <si>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</si>
  <si>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</si>
  <si>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</si>
  <si>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</si>
  <si>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</si>
  <si>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</si>
  <si>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</si>
  <si>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</si>
  <si>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</si>
  <si>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</si>
  <si>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</si>
  <si>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</si>
  <si>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</si>
  <si>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</si>
  <si>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</si>
  <si>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</si>
  <si>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</si>
  <si>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</si>
  <si>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</si>
  <si>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</si>
  <si>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</si>
  <si>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</si>
  <si>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</si>
  <si>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</si>
  <si>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</si>
  <si>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</si>
  <si>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</si>
  <si>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</si>
  <si>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</si>
  <si>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</si>
  <si>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</si>
  <si>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</si>
  <si>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</si>
  <si>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</si>
  <si>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</si>
  <si>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</si>
  <si>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</si>
  <si>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</si>
  <si>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</si>
  <si>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</si>
  <si>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</si>
  <si>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</si>
  <si>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</si>
  <si>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</si>
  <si>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</si>
  <si>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</si>
  <si>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</si>
  <si>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</si>
  <si>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</si>
  <si>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</si>
  <si>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</si>
  <si>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</si>
  <si>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</si>
  <si>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</si>
  <si>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</si>
  <si>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</si>
  <si>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</si>
  <si>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</si>
  <si>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</si>
  <si>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</si>
  <si>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</si>
  <si>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</si>
  <si>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</si>
  <si>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</si>
  <si>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</si>
  <si>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</si>
  <si>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</si>
  <si>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</si>
  <si>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</si>
  <si>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</si>
  <si>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</si>
  <si>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</si>
  <si>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</si>
  <si>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</si>
  <si>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</si>
  <si>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</si>
  <si>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</si>
  <si>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</si>
  <si>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</si>
  <si>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</si>
  <si>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</si>
  <si>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</si>
  <si>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</si>
  <si>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</si>
  <si>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</si>
  <si>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</si>
  <si>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</si>
  <si>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</si>
  <si>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</si>
  <si>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</si>
  <si>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</si>
  <si>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</si>
  <si>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</si>
  <si>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</si>
  <si>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</si>
  <si>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</si>
  <si>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</si>
  <si>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</si>
  <si>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</si>
  <si>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</si>
  <si>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</si>
  <si>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</si>
  <si>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</si>
  <si>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</si>
  <si>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</si>
  <si>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</si>
  <si>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</si>
  <si>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</si>
  <si>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</si>
  <si>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</si>
  <si>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</si>
  <si>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</si>
  <si>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</si>
  <si>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</si>
  <si>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</si>
  <si>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</si>
  <si>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</si>
  <si>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</si>
  <si>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</si>
  <si>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</si>
  <si>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</si>
  <si>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</si>
  <si>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</si>
  <si>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</si>
  <si>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</si>
  <si>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</si>
  <si>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</si>
  <si>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</si>
  <si>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</si>
  <si>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</si>
  <si>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</si>
  <si>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</si>
  <si>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</si>
  <si>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</si>
  <si>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</si>
  <si>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</si>
  <si>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</si>
  <si>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</si>
  <si>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</si>
  <si>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</si>
  <si>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</si>
  <si>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</si>
  <si>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</si>
  <si>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</si>
  <si>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</si>
  <si>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</si>
  <si>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</si>
  <si>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</si>
  <si>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</si>
  <si>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</si>
  <si>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</si>
  <si>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</si>
  <si>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</si>
  <si>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</si>
  <si>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</si>
  <si>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</si>
  <si>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</si>
  <si>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</si>
  <si>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</si>
  <si>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</si>
  <si>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</si>
  <si>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</si>
  <si>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</si>
  <si>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</si>
  <si>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</si>
  <si>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</si>
  <si>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</si>
  <si>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</si>
  <si>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</si>
  <si>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</si>
  <si>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</si>
  <si>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</si>
  <si>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</si>
  <si>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</si>
  <si>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</si>
  <si>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</si>
  <si>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</si>
  <si>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</si>
  <si>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</si>
  <si>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</si>
  <si>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</si>
  <si>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</si>
  <si>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</si>
  <si>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</si>
  <si>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</si>
  <si>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</si>
  <si>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</si>
  <si>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</si>
  <si>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</si>
  <si>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</si>
  <si>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</si>
  <si>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</si>
  <si>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</si>
  <si>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</si>
  <si>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</si>
  <si>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</si>
  <si>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</si>
  <si>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</si>
  <si>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</si>
  <si>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</si>
  <si>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</si>
  <si>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</si>
  <si>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</si>
  <si>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</si>
  <si>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</si>
  <si>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</si>
  <si>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</si>
  <si>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</si>
  <si>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</si>
  <si>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</si>
  <si>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</si>
  <si>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</si>
  <si>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</si>
  <si>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</si>
  <si>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</si>
  <si>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</si>
  <si>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</si>
  <si>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</si>
  <si>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</si>
  <si>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</si>
  <si>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</si>
  <si>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</si>
  <si>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</si>
  <si>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</si>
  <si>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</si>
  <si>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</si>
  <si>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</si>
  <si>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</si>
  <si>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</si>
  <si>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</si>
  <si>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</si>
  <si>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</si>
  <si>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</si>
  <si>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</si>
  <si>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</si>
  <si>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</si>
  <si>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</si>
  <si>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</si>
  <si>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</si>
  <si>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</si>
  <si>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</si>
  <si>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</si>
  <si>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</si>
  <si>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</si>
  <si>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</si>
  <si>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</si>
  <si>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</si>
  <si>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</si>
  <si>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</si>
  <si>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</si>
  <si>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</si>
  <si>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</si>
  <si>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</si>
  <si>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</si>
  <si>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</si>
  <si>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</si>
  <si>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</si>
  <si>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</si>
  <si>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</si>
  <si>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</si>
  <si>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</si>
  <si>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</si>
  <si>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</si>
  <si>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</si>
  <si>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</si>
  <si>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</si>
  <si>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</si>
  <si>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</si>
  <si>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</si>
  <si>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</si>
  <si>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</si>
  <si>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</si>
  <si>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</si>
  <si>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</si>
  <si>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</si>
  <si>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</si>
  <si>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</si>
  <si>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</si>
  <si>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</si>
  <si>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</si>
  <si>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</si>
  <si>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</si>
  <si>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</si>
  <si>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</si>
  <si>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</si>
  <si>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</si>
  <si>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</si>
  <si>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</si>
  <si>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</si>
  <si>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</si>
  <si>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</si>
  <si>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</si>
  <si>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</si>
  <si>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</si>
  <si>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</si>
  <si>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</si>
  <si>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</si>
  <si>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</si>
  <si>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</si>
  <si>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</si>
  <si>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</si>
  <si>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</si>
  <si>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</si>
  <si>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</si>
  <si>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</si>
  <si>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</si>
  <si>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</si>
  <si>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</si>
  <si>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</si>
  <si>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</si>
  <si>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</si>
  <si>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</si>
  <si>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</si>
  <si>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</si>
  <si>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</si>
  <si>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</si>
  <si>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</si>
  <si>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</si>
  <si>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</si>
  <si>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</si>
  <si>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</si>
  <si>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</si>
  <si>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</si>
  <si>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</si>
  <si>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</si>
  <si>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</si>
  <si>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</si>
  <si>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</si>
  <si>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</si>
  <si>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</si>
  <si>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</si>
  <si>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</si>
  <si>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</si>
  <si>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</si>
  <si>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</si>
  <si>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</si>
  <si>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</si>
  <si>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</si>
  <si>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</si>
  <si>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</si>
  <si>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</si>
  <si>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</si>
  <si>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</si>
  <si>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</si>
  <si>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</si>
  <si>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</si>
  <si>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</si>
  <si>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</si>
  <si>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</si>
  <si>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</si>
  <si>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</si>
  <si>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</si>
  <si>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</si>
  <si>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</si>
  <si>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</si>
  <si>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</si>
  <si>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</si>
  <si>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</si>
  <si>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</si>
  <si>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</si>
  <si>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</si>
  <si>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</si>
  <si>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</si>
  <si>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</si>
  <si>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</si>
  <si>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</si>
  <si>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</si>
  <si>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</si>
  <si>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</si>
  <si>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</si>
  <si>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</si>
  <si>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</si>
  <si>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</si>
  <si>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</si>
  <si>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</si>
  <si>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</si>
  <si>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</si>
  <si>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</si>
  <si>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</si>
  <si>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</si>
  <si>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</si>
  <si>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</si>
  <si>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</si>
  <si>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</si>
  <si>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</si>
  <si>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</si>
  <si>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</si>
  <si>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</si>
  <si>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</si>
  <si>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</si>
  <si>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</si>
  <si>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</si>
  <si>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</si>
  <si>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</si>
  <si>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</si>
  <si>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</si>
  <si>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</si>
  <si>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</si>
  <si>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</si>
  <si>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</si>
  <si>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</si>
  <si>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</si>
  <si>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</si>
  <si>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</si>
  <si>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</si>
  <si>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</si>
  <si>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</si>
  <si>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</si>
  <si>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</si>
  <si>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</si>
  <si>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</si>
  <si>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</si>
  <si>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</si>
  <si>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</si>
  <si>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</si>
  <si>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</si>
  <si>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</si>
  <si>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</si>
  <si>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</si>
  <si>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</si>
  <si>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</si>
  <si>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</si>
  <si>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</si>
  <si>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</si>
  <si>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</si>
  <si>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</si>
  <si>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</si>
  <si>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</si>
  <si>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</si>
  <si>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</si>
  <si>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</si>
  <si>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</si>
  <si>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</si>
  <si>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</si>
  <si>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</si>
  <si>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</si>
  <si>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</si>
  <si>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</si>
  <si>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</si>
  <si>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</si>
  <si>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</si>
  <si>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</si>
  <si>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</si>
  <si>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</si>
  <si>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</si>
  <si>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</si>
  <si>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</si>
  <si>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</si>
  <si>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</si>
  <si>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</si>
  <si>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</si>
  <si>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</si>
  <si>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</si>
  <si>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</si>
  <si>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</si>
  <si>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</si>
  <si>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</si>
  <si>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</si>
  <si>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</si>
  <si>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</si>
  <si>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</si>
  <si>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</si>
  <si>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</si>
  <si>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</si>
  <si>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</si>
  <si>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</si>
  <si>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</si>
  <si>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</si>
  <si>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</si>
  <si>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</si>
  <si>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</si>
  <si>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</si>
  <si>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</si>
  <si>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</si>
  <si>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</si>
  <si>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</si>
  <si>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</si>
  <si>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</si>
  <si>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</si>
  <si>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</si>
  <si>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</si>
  <si>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</si>
  <si>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</si>
  <si>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</si>
  <si>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</si>
  <si>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</si>
  <si>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</si>
  <si>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</si>
  <si>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</si>
  <si>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</si>
  <si>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</si>
  <si>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</si>
  <si>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</si>
  <si>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</si>
  <si>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</si>
  <si>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</si>
  <si>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</si>
  <si>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</si>
  <si>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</si>
  <si>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</si>
  <si>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</si>
  <si>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</si>
  <si>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</si>
  <si>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</si>
  <si>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</si>
  <si>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</si>
  <si>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</si>
  <si>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</si>
  <si>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</si>
  <si>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</si>
  <si>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</si>
  <si>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</si>
  <si>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</si>
  <si>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</si>
  <si>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</si>
  <si>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</si>
  <si>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</si>
  <si>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</si>
  <si>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</si>
  <si>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</si>
  <si>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</si>
  <si>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</si>
  <si>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</si>
  <si>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</si>
  <si>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</si>
  <si>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</si>
  <si>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</si>
  <si>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</si>
  <si>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</si>
  <si>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</si>
  <si>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</si>
  <si>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</si>
  <si>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</si>
  <si>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</si>
  <si>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</si>
  <si>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</si>
  <si>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</si>
  <si>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</si>
  <si>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</si>
  <si>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</si>
  <si>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</si>
  <si>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</si>
  <si>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</si>
  <si>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</si>
  <si>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</si>
  <si>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</si>
  <si>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</si>
  <si>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</si>
  <si>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</si>
  <si>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</si>
  <si>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</si>
  <si>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</si>
  <si>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</si>
  <si>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</si>
  <si>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</si>
  <si>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</si>
  <si>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</si>
  <si>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</si>
  <si>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</si>
  <si>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</si>
  <si>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</si>
  <si>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</si>
  <si>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</si>
  <si>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</si>
  <si>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</si>
  <si>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</si>
  <si>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</si>
  <si>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</si>
  <si>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</si>
  <si>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</si>
  <si>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</si>
  <si>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</si>
  <si>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</si>
  <si>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</si>
  <si>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</si>
  <si>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</si>
  <si>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</si>
  <si>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</si>
  <si>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</si>
  <si>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</si>
  <si>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</si>
  <si>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</si>
  <si>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</si>
  <si>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</si>
  <si>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</si>
  <si>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</si>
  <si>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</si>
  <si>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</si>
  <si>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</si>
  <si>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</si>
  <si>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</si>
  <si>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</si>
  <si>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</si>
  <si>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</si>
  <si>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</si>
  <si>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</si>
  <si>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</si>
  <si>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</si>
  <si>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</si>
  <si>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</si>
  <si>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</si>
  <si>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</si>
  <si>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</si>
  <si>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</si>
  <si>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</si>
  <si>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</si>
  <si>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</si>
  <si>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</si>
  <si>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</si>
  <si>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</si>
  <si>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</si>
  <si>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</si>
  <si>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</si>
  <si>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</si>
  <si>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</si>
  <si>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</si>
  <si>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</si>
  <si>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</si>
  <si>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</si>
  <si>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</si>
  <si>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</si>
  <si>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</si>
  <si>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</si>
  <si>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</si>
  <si>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</si>
  <si>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</si>
  <si>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</si>
  <si>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</si>
  <si>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</si>
  <si>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</si>
  <si>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</si>
  <si>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</si>
  <si>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</si>
  <si>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</si>
  <si>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</si>
  <si>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</si>
  <si>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</si>
  <si>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</si>
  <si>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</si>
  <si>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</si>
  <si>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</si>
  <si>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</si>
  <si>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</si>
  <si>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</si>
  <si>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</si>
  <si>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</si>
  <si>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</si>
  <si>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</si>
  <si>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</si>
  <si>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</si>
  <si>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</si>
  <si>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</si>
  <si>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</si>
  <si>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</si>
  <si>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</si>
  <si>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</si>
  <si>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</si>
  <si>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</si>
  <si>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</si>
  <si>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</si>
  <si>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</si>
  <si>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</si>
  <si>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</si>
  <si>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</si>
  <si>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</si>
  <si>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</si>
  <si>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</si>
  <si>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</si>
  <si>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</si>
  <si>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</si>
  <si>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</si>
  <si>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</si>
  <si>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</si>
  <si>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</si>
  <si>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</si>
  <si>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</si>
  <si>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</si>
  <si>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</si>
  <si>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</si>
  <si>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</si>
  <si>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</si>
  <si>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</si>
  <si>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</si>
  <si>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</si>
  <si>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</si>
  <si>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</si>
  <si>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</si>
  <si>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</si>
  <si>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</si>
  <si>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</si>
  <si>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</si>
  <si>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</si>
  <si>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</si>
  <si>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</si>
  <si>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</si>
  <si>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</si>
  <si>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</si>
  <si>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</si>
  <si>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</si>
  <si>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</si>
  <si>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</si>
  <si>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</si>
  <si>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</si>
  <si>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</si>
  <si>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</si>
  <si>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</si>
  <si>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</si>
  <si>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</si>
  <si>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</si>
  <si>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</si>
  <si>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</si>
  <si>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</si>
  <si>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</si>
  <si>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</si>
  <si>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</si>
  <si>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</si>
  <si>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</si>
  <si>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</si>
  <si>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</si>
  <si>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</si>
  <si>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</si>
  <si>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</si>
  <si>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</si>
  <si>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</si>
  <si>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</si>
  <si>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</si>
  <si>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</si>
  <si>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</si>
  <si>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</si>
  <si>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</si>
  <si>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</si>
  <si>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</si>
  <si>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</si>
  <si>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</si>
  <si>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</si>
  <si>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</si>
  <si>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</si>
  <si>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</si>
  <si>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</si>
  <si>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</si>
  <si>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</si>
  <si>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</si>
  <si>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</si>
  <si>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</si>
  <si>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</si>
  <si>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</si>
  <si>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</si>
  <si>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</si>
  <si>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</si>
  <si>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</si>
  <si>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</si>
  <si>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</si>
  <si>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</si>
  <si>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</si>
  <si>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</si>
  <si>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</si>
  <si>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</si>
  <si>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</si>
  <si>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</si>
  <si>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</si>
  <si>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</si>
  <si>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</si>
  <si>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</si>
  <si>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</si>
  <si>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</si>
  <si>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</si>
  <si>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</si>
  <si>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</si>
  <si>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</si>
  <si>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</si>
  <si>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</si>
  <si>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</si>
  <si>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</si>
  <si>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</si>
  <si>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</si>
  <si>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</si>
  <si>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</si>
  <si>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</si>
  <si>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</si>
  <si>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</si>
  <si>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</si>
  <si>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</si>
  <si>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</si>
  <si>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</si>
  <si>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</si>
  <si>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</si>
  <si>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</si>
  <si>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</si>
  <si>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</si>
  <si>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</si>
  <si>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</si>
  <si>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</si>
  <si>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</si>
  <si>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</si>
  <si>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</si>
  <si>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</si>
  <si>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</si>
  <si>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</si>
  <si>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</si>
  <si>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</si>
  <si>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</si>
  <si>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</si>
  <si>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</si>
  <si>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</si>
  <si>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</si>
  <si>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</si>
  <si>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</si>
  <si>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</si>
  <si>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</si>
  <si>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</si>
  <si>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</si>
  <si>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</si>
  <si>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</si>
  <si>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</si>
  <si>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</si>
  <si>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</si>
  <si>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</si>
  <si>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</si>
  <si>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</si>
  <si>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</si>
  <si>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</si>
  <si>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</si>
  <si>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</si>
  <si>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</si>
  <si>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</si>
  <si>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</si>
  <si>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</si>
  <si>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</si>
  <si>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</si>
  <si>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</si>
  <si>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</si>
  <si>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</si>
  <si>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</si>
  <si>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</si>
  <si>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</si>
  <si>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</si>
  <si>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</si>
  <si>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</si>
  <si>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</si>
  <si>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</si>
  <si>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</si>
  <si>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</si>
  <si>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</si>
  <si>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</si>
  <si>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</si>
  <si>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</si>
  <si>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</si>
  <si>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</si>
  <si>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</si>
  <si>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</si>
  <si>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</si>
  <si>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</si>
  <si>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</si>
  <si>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</si>
  <si>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</si>
  <si>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</si>
  <si>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</si>
  <si>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</si>
  <si>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</si>
  <si>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</si>
  <si>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</si>
  <si>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</si>
  <si>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</si>
  <si>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</si>
  <si>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</si>
  <si>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</si>
  <si>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</si>
  <si>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</si>
  <si>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</si>
  <si>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</si>
  <si>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</si>
  <si>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</si>
  <si>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</si>
  <si>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</si>
  <si>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</si>
  <si>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</si>
  <si>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</si>
  <si>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</si>
  <si>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</si>
  <si>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</si>
  <si>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</si>
  <si>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</si>
  <si>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</si>
  <si>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</si>
  <si>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</si>
  <si>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</si>
  <si>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</si>
  <si>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</si>
  <si>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</si>
  <si>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</si>
  <si>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</si>
  <si>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</si>
  <si>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</si>
  <si>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</si>
  <si>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</si>
  <si>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</si>
  <si>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</si>
  <si>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</si>
  <si>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</si>
  <si>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</si>
  <si>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</si>
  <si>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</si>
  <si>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</si>
  <si>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</si>
  <si>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</si>
  <si>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</si>
  <si>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</si>
  <si>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</si>
  <si>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</si>
  <si>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</si>
  <si>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</si>
  <si>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</si>
  <si>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</si>
  <si>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</si>
  <si>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</si>
  <si>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</si>
  <si>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</si>
  <si>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</si>
  <si>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</si>
  <si>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</si>
  <si>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</si>
  <si>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</si>
  <si>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</si>
  <si>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</si>
  <si>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</si>
  <si>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</si>
  <si>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</si>
  <si>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</si>
  <si>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</si>
  <si>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</si>
  <si>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</si>
  <si>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</si>
  <si>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</si>
  <si>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</si>
  <si>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</si>
  <si>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</si>
  <si>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</si>
  <si>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</si>
  <si>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</si>
  <si>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</si>
  <si>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</si>
  <si>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</si>
  <si>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</si>
  <si>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</si>
  <si>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</si>
  <si>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</si>
  <si>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</si>
  <si>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</si>
  <si>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</si>
  <si>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</si>
  <si>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</si>
  <si>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</si>
  <si>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</si>
  <si>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</si>
  <si>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</si>
  <si>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</si>
  <si>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</si>
  <si>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</si>
  <si>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</si>
  <si>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</si>
  <si>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</si>
  <si>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</si>
  <si>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</si>
  <si>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</si>
  <si>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</si>
  <si>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</si>
  <si>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</si>
  <si>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</si>
  <si>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</si>
  <si>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</si>
  <si>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</si>
  <si>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</si>
  <si>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</si>
  <si>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</si>
  <si>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</si>
  <si>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</si>
  <si>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</si>
  <si>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</si>
  <si>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</si>
  <si>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</si>
  <si>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</si>
  <si>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</si>
  <si>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</si>
  <si>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</si>
  <si>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</si>
  <si>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</si>
  <si>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</si>
  <si>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</si>
  <si>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</si>
  <si>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</si>
  <si>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</si>
  <si>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</si>
  <si>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</si>
  <si>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</si>
  <si>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</si>
  <si>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</si>
  <si>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</si>
  <si>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</si>
  <si>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</si>
  <si>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</si>
  <si>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</si>
  <si>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</si>
  <si>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</si>
  <si>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</si>
  <si>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</si>
  <si>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</si>
  <si>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</si>
  <si>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</si>
  <si>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</si>
  <si>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</si>
  <si>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</si>
  <si>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</si>
  <si>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</si>
  <si>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</si>
  <si>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</si>
  <si>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</si>
  <si>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</si>
  <si>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</si>
  <si>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</si>
  <si>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</si>
  <si>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</si>
  <si>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</si>
  <si>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</si>
  <si>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</si>
  <si>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</si>
  <si>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</si>
  <si>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</si>
  <si>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</si>
  <si>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</si>
  <si>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</si>
  <si>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</si>
  <si>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</si>
  <si>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</si>
  <si>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</si>
  <si>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</si>
  <si>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</si>
  <si>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</si>
  <si>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</si>
  <si>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</si>
  <si>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</si>
  <si>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</si>
  <si>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</si>
  <si>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</si>
  <si>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</si>
  <si>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</si>
  <si>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</si>
  <si>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</si>
  <si>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</si>
  <si>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</si>
  <si>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</si>
  <si>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</si>
  <si>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</si>
  <si>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</si>
  <si>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</si>
  <si>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</si>
  <si>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</si>
  <si>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</si>
  <si>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</si>
  <si>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</si>
  <si>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</si>
  <si>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</si>
  <si>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</si>
  <si>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</si>
  <si>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</si>
  <si>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</si>
  <si>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</si>
  <si>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</si>
  <si>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</si>
  <si>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</si>
  <si>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</si>
  <si>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</si>
  <si>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</si>
  <si>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</si>
  <si>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</si>
  <si>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</si>
  <si>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</si>
  <si>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</si>
  <si>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</si>
  <si>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</si>
  <si>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</si>
  <si>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</si>
  <si>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</si>
  <si>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</si>
  <si>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</si>
  <si>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</si>
  <si>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</si>
  <si>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</si>
  <si>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</si>
  <si>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</si>
  <si>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</si>
  <si>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</si>
  <si>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</si>
  <si>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</si>
  <si>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</si>
  <si>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</si>
  <si>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</si>
  <si>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</si>
  <si>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</si>
  <si>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</si>
  <si>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</si>
  <si>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</si>
  <si>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</si>
  <si>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</si>
  <si>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</si>
  <si>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</si>
  <si>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</si>
  <si>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</si>
  <si>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</si>
  <si>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</si>
  <si>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</si>
  <si>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</si>
  <si>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</si>
  <si>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</si>
  <si>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</si>
  <si>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</si>
  <si>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</si>
  <si>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</si>
  <si>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</si>
  <si>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</si>
  <si>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</si>
  <si>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</si>
  <si>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</si>
  <si>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</si>
  <si>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</si>
  <si>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</si>
  <si>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</si>
  <si>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</si>
  <si>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</si>
  <si>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</si>
  <si>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</si>
  <si>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</si>
  <si>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</si>
  <si>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</si>
  <si>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</si>
  <si>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</si>
  <si>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</si>
  <si>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</si>
  <si>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</si>
  <si>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</si>
  <si>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</si>
  <si>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</si>
  <si>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</si>
  <si>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</si>
  <si>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</si>
  <si>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</si>
  <si>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</si>
  <si>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</si>
  <si>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</si>
  <si>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</si>
  <si>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</si>
  <si>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</si>
  <si>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</si>
  <si>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</si>
  <si>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</si>
  <si>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</si>
  <si>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</si>
  <si>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</si>
  <si>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</si>
  <si>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</si>
  <si>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</si>
  <si>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</si>
  <si>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</si>
  <si>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</si>
  <si>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</si>
  <si>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</si>
  <si>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</si>
  <si>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</si>
  <si>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</si>
  <si>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</si>
  <si>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</si>
  <si>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</si>
  <si>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</si>
  <si>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</si>
  <si>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</si>
  <si>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</si>
  <si>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</si>
  <si>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</si>
  <si>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</si>
  <si>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</si>
  <si>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</si>
  <si>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</si>
  <si>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</si>
  <si>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</si>
  <si>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</si>
  <si>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</si>
  <si>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</si>
  <si>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</si>
  <si>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</si>
  <si>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</si>
  <si>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</si>
  <si>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</si>
  <si>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</si>
  <si>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</si>
  <si>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</si>
  <si>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</si>
  <si>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</si>
  <si>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</si>
  <si>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</si>
  <si>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</si>
  <si>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</si>
  <si>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</si>
  <si>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</si>
  <si>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</si>
  <si>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</si>
  <si>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</si>
  <si>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</si>
  <si>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</si>
  <si>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</si>
  <si>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</si>
  <si>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</si>
  <si>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</si>
  <si>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</si>
  <si>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</si>
  <si>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</si>
  <si>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</si>
  <si>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</si>
  <si>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</si>
  <si>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</si>
  <si>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</si>
  <si>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</si>
  <si>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</si>
  <si>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</si>
  <si>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</si>
  <si>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</si>
  <si>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</si>
  <si>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</si>
  <si>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</si>
  <si>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</si>
  <si>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</si>
  <si>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</si>
  <si>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</si>
  <si>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</si>
  <si>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</si>
  <si>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</si>
  <si>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</si>
  <si>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</si>
  <si>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</si>
  <si>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</si>
  <si>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</si>
  <si>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</si>
  <si>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</si>
  <si>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</si>
  <si>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</si>
  <si>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</si>
  <si>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</si>
  <si>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</si>
  <si>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</si>
  <si>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</si>
  <si>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</si>
  <si>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</si>
  <si>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</si>
  <si>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</si>
  <si>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</si>
  <si>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</si>
  <si>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</si>
  <si>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</si>
  <si>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</si>
  <si>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</si>
  <si>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</si>
  <si>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</si>
  <si>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</si>
  <si>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</si>
  <si>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</si>
  <si>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</si>
  <si>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</si>
  <si>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</si>
  <si>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</si>
  <si>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</si>
  <si>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</si>
  <si>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</si>
  <si>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</si>
  <si>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</si>
  <si>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</si>
  <si>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</si>
  <si>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</si>
  <si>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</si>
  <si>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</si>
  <si>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</si>
  <si>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</si>
  <si>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</si>
  <si>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</si>
  <si>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</si>
  <si>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</si>
  <si>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</si>
  <si>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</si>
  <si>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</si>
  <si>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</si>
  <si>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</si>
  <si>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</si>
  <si>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</si>
  <si>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</si>
  <si>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</si>
  <si>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</si>
  <si>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</si>
  <si>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</si>
  <si>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</si>
  <si>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</si>
  <si>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</si>
  <si>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</si>
  <si>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</si>
  <si>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</si>
  <si>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</si>
  <si>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</si>
  <si>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</si>
  <si>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</si>
  <si>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</si>
  <si>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</si>
  <si>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</si>
  <si>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</si>
  <si>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</si>
  <si>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</si>
  <si>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</si>
  <si>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</si>
  <si>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</si>
  <si>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</si>
  <si>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</si>
  <si>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</si>
  <si>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</si>
  <si>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</si>
  <si>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</si>
  <si>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</si>
  <si>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</si>
  <si>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</si>
  <si>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</si>
  <si>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</si>
  <si>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</si>
  <si>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</si>
  <si>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</si>
  <si>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</si>
  <si>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</si>
  <si>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</si>
  <si>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</si>
  <si>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</si>
  <si>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</si>
  <si>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</si>
  <si>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</si>
  <si>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</si>
  <si>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</si>
  <si>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</si>
  <si>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</si>
  <si>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</si>
  <si>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</si>
  <si>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</si>
  <si>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</si>
  <si>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</si>
  <si>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</si>
  <si>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</si>
  <si>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</si>
  <si>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</si>
  <si>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</si>
  <si>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</si>
  <si>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</si>
  <si>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</si>
  <si>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</si>
  <si>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</si>
  <si>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</si>
  <si>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</si>
  <si>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</si>
  <si>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</si>
  <si>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</si>
  <si>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</si>
  <si>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</si>
  <si>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</si>
  <si>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</si>
  <si>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</si>
  <si>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</si>
  <si>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</si>
  <si>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</si>
  <si>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</si>
  <si>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</si>
  <si>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</si>
  <si>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</si>
  <si>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</si>
  <si>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</si>
  <si>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</si>
  <si>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</si>
  <si>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</si>
  <si>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</si>
  <si>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</si>
  <si>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</si>
  <si>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</si>
  <si>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</si>
  <si>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</si>
  <si>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</si>
  <si>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</si>
  <si>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</si>
  <si>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</si>
  <si>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</si>
  <si>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</si>
  <si>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</si>
  <si>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</si>
  <si>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</si>
  <si>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</si>
  <si>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</si>
  <si>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</si>
  <si>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</si>
  <si>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</si>
  <si>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</si>
  <si>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</si>
  <si>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</si>
  <si>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</si>
  <si>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</si>
  <si>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</si>
  <si>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</si>
  <si>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</si>
  <si>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</si>
  <si>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</si>
  <si>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</si>
  <si>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</si>
  <si>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</si>
  <si>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</si>
  <si>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</si>
  <si>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</si>
  <si>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</si>
  <si>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</si>
  <si>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</si>
  <si>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</si>
  <si>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</si>
  <si>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</si>
  <si>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</si>
  <si>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</si>
  <si>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</si>
  <si>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</si>
  <si>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</si>
  <si>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</si>
  <si>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</si>
  <si>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</si>
  <si>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</si>
  <si>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</si>
  <si>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</si>
  <si>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</si>
  <si>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</si>
  <si>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</si>
  <si>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</si>
  <si>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</si>
  <si>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</si>
  <si>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</si>
  <si>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</si>
  <si>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</si>
  <si>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</si>
  <si>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</si>
  <si>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</si>
  <si>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</si>
  <si>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</si>
  <si>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</si>
  <si>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</si>
  <si>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</si>
  <si>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</si>
  <si>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</si>
  <si>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</si>
  <si>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</si>
  <si>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</si>
  <si>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</si>
  <si>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</si>
  <si>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</si>
  <si>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</si>
  <si>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</si>
  <si>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</si>
  <si>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</si>
  <si>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</si>
  <si>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</si>
  <si>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</si>
  <si>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</si>
  <si>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</si>
  <si>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</si>
  <si>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</si>
  <si>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</si>
  <si>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</si>
  <si>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</si>
  <si>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</si>
  <si>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</si>
  <si>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</si>
  <si>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</si>
  <si>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</si>
  <si>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</si>
  <si>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</si>
  <si>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</si>
  <si>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</si>
  <si>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</si>
  <si>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</si>
  <si>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</si>
  <si>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</si>
  <si>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</si>
  <si>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</si>
  <si>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</si>
  <si>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</si>
  <si>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</si>
  <si>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</si>
  <si>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</si>
  <si>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</si>
  <si>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</si>
  <si>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</si>
  <si>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</si>
  <si>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</si>
  <si>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</si>
  <si>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</si>
  <si>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</si>
  <si>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</si>
  <si>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</si>
  <si>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</si>
  <si>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</si>
  <si>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</si>
  <si>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</si>
  <si>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</si>
  <si>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</si>
  <si>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</si>
  <si>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</si>
  <si>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</si>
  <si>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</si>
  <si>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</si>
  <si>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</si>
  <si>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</si>
  <si>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</si>
  <si>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</si>
  <si>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</si>
  <si>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</si>
  <si>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</si>
  <si>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</si>
  <si>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</si>
  <si>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</si>
  <si>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</si>
  <si>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</si>
  <si>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</si>
  <si>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</si>
  <si>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</si>
  <si>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</si>
  <si>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</si>
  <si>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</si>
  <si>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</si>
  <si>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</si>
  <si>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</si>
  <si>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</si>
  <si>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</si>
  <si>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</si>
  <si>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</si>
  <si>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</si>
  <si>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</si>
  <si>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</si>
  <si>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</si>
  <si>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</si>
  <si>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</si>
  <si>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</si>
  <si>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</si>
  <si>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</si>
  <si>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</si>
  <si>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</si>
  <si>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</si>
  <si>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</si>
  <si>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</si>
  <si>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</si>
  <si>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</si>
  <si>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</si>
  <si>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</si>
  <si>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</si>
  <si>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</si>
  <si>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</si>
  <si>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</si>
  <si>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</si>
  <si>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</si>
  <si>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</si>
  <si>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</si>
  <si>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</si>
  <si>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</si>
  <si>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</si>
  <si>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</si>
  <si>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</si>
  <si>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</si>
  <si>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</si>
  <si>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</si>
  <si>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</si>
  <si>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</si>
  <si>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</si>
  <si>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</si>
  <si>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</si>
  <si>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</si>
  <si>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</si>
  <si>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</si>
  <si>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</si>
  <si>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</si>
  <si>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</si>
  <si>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</si>
  <si>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</si>
  <si>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</si>
  <si>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</si>
  <si>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</si>
  <si>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</si>
  <si>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</si>
  <si>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</si>
  <si>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</si>
  <si>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</si>
  <si>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</si>
  <si>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</si>
  <si>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</si>
  <si>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</si>
  <si>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</si>
  <si>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</si>
  <si>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</si>
  <si>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</si>
  <si>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</si>
  <si>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</si>
  <si>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</si>
  <si>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</si>
  <si>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</si>
  <si>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</si>
  <si>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</si>
  <si>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</si>
  <si>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</si>
  <si>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</si>
  <si>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</si>
  <si>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</si>
  <si>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</si>
  <si>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</si>
  <si>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</si>
  <si>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</si>
  <si>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</si>
  <si>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</si>
  <si>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</si>
  <si>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</si>
  <si>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</si>
  <si>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</si>
  <si>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</si>
  <si>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</si>
  <si>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</si>
  <si>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</si>
  <si>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</si>
  <si>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</si>
  <si>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</si>
  <si>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</si>
  <si>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</si>
  <si>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</si>
  <si>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</si>
  <si>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</si>
  <si>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</si>
  <si>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</si>
  <si>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</si>
  <si>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</si>
  <si>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</si>
  <si>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</si>
  <si>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</si>
  <si>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</si>
  <si>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</si>
  <si>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</si>
  <si>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</si>
  <si>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</si>
  <si>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</si>
  <si>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</si>
  <si>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</si>
  <si>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</si>
  <si>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</si>
  <si>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</si>
  <si>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</si>
  <si>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</si>
  <si>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</si>
  <si>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</si>
  <si>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</si>
  <si>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</si>
  <si>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</si>
  <si>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</si>
  <si>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</si>
  <si>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</si>
  <si>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</si>
  <si>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</si>
  <si>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</si>
  <si>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</si>
  <si>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</si>
  <si>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</si>
  <si>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</si>
  <si>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</si>
  <si>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</si>
  <si>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</si>
  <si>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</si>
  <si>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</si>
  <si>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</si>
  <si>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</si>
  <si>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</si>
  <si>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</si>
  <si>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</si>
  <si>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</si>
  <si>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</si>
  <si>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</si>
  <si>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</si>
  <si>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</si>
  <si>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</si>
  <si>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</si>
  <si>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</si>
  <si>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</si>
  <si>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</si>
  <si>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</si>
  <si>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</si>
  <si>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</si>
  <si>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</si>
  <si>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</si>
  <si>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</si>
  <si>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</si>
  <si>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</si>
  <si>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</si>
  <si>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</si>
  <si>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</si>
  <si>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</si>
  <si>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</si>
  <si>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</si>
  <si>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</si>
  <si>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</si>
  <si>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</si>
  <si>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</si>
  <si>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</si>
  <si>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</si>
  <si>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</si>
  <si>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</si>
  <si>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</si>
  <si>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</si>
  <si>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</si>
  <si>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</si>
  <si>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</si>
  <si>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</si>
  <si>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</si>
  <si>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</si>
  <si>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</si>
  <si>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</si>
  <si>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</si>
  <si>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</si>
  <si>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</si>
  <si>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</si>
  <si>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</si>
  <si>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</si>
  <si>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</si>
  <si>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</si>
  <si>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</si>
  <si>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</si>
  <si>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</si>
  <si>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</si>
  <si>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</si>
  <si>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</si>
  <si>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</si>
  <si>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</si>
  <si>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</si>
  <si>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</si>
  <si>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</si>
  <si>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</si>
  <si>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</si>
  <si>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</si>
  <si>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</si>
  <si>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</si>
  <si>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</si>
  <si>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</si>
  <si>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</si>
  <si>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</si>
  <si>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</si>
  <si>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</si>
  <si>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</si>
  <si>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</si>
  <si>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</si>
  <si>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</si>
  <si>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</si>
  <si>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</si>
  <si>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</si>
  <si>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</si>
  <si>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</si>
  <si>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</si>
  <si>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</si>
  <si>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</si>
  <si>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</si>
  <si>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</si>
  <si>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</si>
  <si>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</si>
  <si>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</si>
  <si>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</si>
  <si>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</si>
  <si>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</si>
  <si>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</si>
  <si>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</si>
  <si>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</si>
  <si>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</si>
  <si>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</si>
  <si>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</si>
  <si>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</si>
  <si>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</si>
  <si>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</si>
  <si>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</si>
  <si>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</si>
  <si>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</si>
  <si>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</si>
  <si>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</si>
  <si>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</si>
  <si>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</si>
  <si>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</si>
  <si>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</si>
  <si>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</si>
  <si>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</si>
  <si>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</si>
  <si>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</si>
  <si>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</si>
  <si>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</si>
  <si>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</si>
  <si>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</si>
  <si>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</si>
  <si>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</si>
  <si>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</si>
  <si>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</si>
  <si>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</si>
  <si>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</si>
  <si>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</si>
  <si>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</si>
  <si>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</si>
  <si>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</si>
  <si>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</si>
  <si>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</si>
  <si>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</si>
  <si>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</si>
  <si>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</si>
  <si>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</si>
  <si>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</si>
  <si>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</si>
  <si>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</si>
  <si>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</si>
  <si>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</si>
  <si>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</si>
  <si>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</si>
  <si>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</si>
  <si>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</si>
  <si>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</si>
  <si>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</si>
  <si>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</si>
  <si>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</si>
  <si>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</si>
  <si>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</si>
  <si>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</si>
  <si>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</si>
  <si>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</si>
  <si>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</si>
  <si>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</si>
  <si>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</si>
  <si>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</si>
  <si>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</si>
  <si>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</si>
  <si>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</si>
  <si>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</si>
  <si>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</si>
  <si>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</si>
  <si>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</si>
  <si>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</si>
  <si>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</si>
  <si>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</si>
  <si>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</si>
  <si>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</si>
  <si>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</si>
  <si>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</si>
  <si>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</si>
  <si>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</si>
  <si>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</si>
  <si>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</si>
  <si>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</si>
  <si>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</si>
  <si>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</si>
  <si>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</si>
  <si>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</si>
  <si>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</si>
  <si>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</si>
  <si>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</si>
  <si>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</si>
  <si>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</si>
  <si>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</si>
  <si>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</si>
  <si>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</si>
  <si>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</si>
  <si>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</si>
  <si>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</si>
  <si>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</si>
  <si>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</si>
  <si>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</si>
  <si>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</si>
  <si>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</si>
  <si>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</si>
  <si>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</si>
  <si>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</si>
  <si>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</si>
  <si>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</si>
  <si>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</si>
  <si>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</si>
  <si>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</si>
  <si>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</si>
  <si>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</si>
  <si>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</si>
  <si>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</si>
  <si>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</si>
  <si>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</si>
  <si>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</si>
  <si>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</si>
  <si>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</si>
  <si>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</si>
  <si>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</si>
  <si>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</si>
  <si>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</si>
  <si>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</si>
  <si>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</si>
  <si>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</si>
  <si>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</si>
  <si>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</si>
  <si>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</si>
  <si>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</si>
  <si>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</si>
  <si>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</si>
  <si>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</si>
  <si>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</si>
  <si>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</si>
  <si>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</si>
  <si>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</si>
  <si>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</si>
  <si>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</si>
  <si>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</si>
  <si>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</si>
  <si>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</si>
  <si>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</si>
  <si>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</si>
  <si>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</si>
  <si>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</si>
  <si>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</si>
  <si>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</si>
  <si>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</si>
  <si>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</si>
  <si>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</si>
  <si>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</si>
  <si>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</si>
  <si>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</si>
  <si>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</si>
  <si>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</si>
  <si>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</si>
  <si>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</si>
  <si>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</si>
  <si>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</si>
  <si>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</si>
  <si>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</si>
  <si>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</si>
  <si>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</si>
  <si>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</si>
  <si>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</si>
  <si>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</si>
  <si>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</si>
  <si>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</si>
  <si>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</si>
  <si>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</si>
  <si>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</si>
  <si>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</si>
  <si>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</si>
  <si>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</si>
  <si>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</si>
  <si>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</si>
  <si>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</si>
  <si>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</si>
  <si>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</si>
  <si>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</si>
  <si>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</si>
  <si>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</si>
  <si>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</si>
  <si>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</si>
  <si>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</si>
  <si>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</si>
  <si>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</si>
  <si>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</si>
  <si>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</si>
  <si>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</si>
  <si>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</si>
  <si>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</si>
  <si>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</si>
  <si>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</si>
  <si>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</si>
  <si>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</si>
  <si>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</si>
  <si>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</si>
  <si>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</si>
  <si>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</si>
  <si>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</si>
  <si>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</si>
  <si>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</si>
  <si>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</si>
  <si>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</si>
  <si>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</si>
  <si>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</si>
  <si>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</si>
  <si>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</si>
  <si>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</si>
  <si>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</si>
  <si>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</si>
  <si>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</si>
  <si>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</si>
  <si>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</si>
  <si>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</si>
  <si>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</si>
  <si>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</si>
  <si>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</si>
  <si>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</si>
  <si>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</si>
  <si>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</si>
  <si>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</si>
  <si>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</si>
  <si>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</si>
  <si>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</si>
  <si>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</si>
  <si>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</si>
  <si>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</si>
  <si>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</si>
  <si>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</si>
  <si>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</si>
  <si>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</si>
  <si>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</si>
  <si>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</si>
  <si>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</si>
  <si>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</si>
  <si>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</si>
  <si>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</si>
  <si>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</si>
  <si>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</si>
  <si>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</si>
  <si>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</si>
  <si>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</si>
  <si>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</si>
  <si>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</si>
  <si>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</si>
  <si>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</si>
  <si>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</si>
  <si>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</si>
  <si>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</si>
  <si>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</si>
  <si>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</si>
  <si>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</si>
  <si>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</si>
  <si>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</si>
  <si>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</si>
  <si>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</si>
  <si>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</si>
  <si>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</si>
  <si>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</si>
  <si>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</si>
  <si>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</si>
  <si>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</si>
  <si>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</si>
  <si>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</si>
  <si>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</si>
  <si>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</si>
  <si>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</si>
  <si>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</si>
  <si>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</si>
  <si>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</si>
  <si>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</si>
  <si>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</si>
  <si>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</si>
  <si>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</si>
  <si>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</si>
  <si>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</si>
  <si>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</si>
  <si>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</si>
  <si>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</si>
  <si>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</si>
  <si>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</si>
  <si>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</si>
  <si>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</si>
  <si>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</si>
  <si>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</si>
  <si>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</si>
  <si>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</si>
  <si>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</si>
  <si>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</si>
  <si>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</si>
  <si>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</si>
  <si>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</si>
  <si>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</si>
  <si>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</si>
  <si>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</si>
  <si>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</si>
  <si>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</si>
  <si>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</si>
  <si>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</si>
  <si>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</si>
  <si>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</si>
  <si>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</si>
  <si>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</si>
  <si>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</si>
  <si>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</si>
  <si>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</si>
  <si>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</si>
  <si>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</si>
  <si>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</si>
  <si>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</si>
  <si>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</si>
  <si>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</si>
  <si>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</si>
  <si>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</si>
  <si>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</si>
  <si>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</si>
  <si>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</si>
  <si>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</si>
  <si>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</si>
  <si>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</si>
  <si>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</si>
  <si>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</si>
  <si>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</si>
  <si>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</si>
  <si>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</si>
  <si>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</si>
  <si>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</si>
  <si>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</si>
  <si>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</si>
  <si>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</si>
  <si>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</si>
  <si>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</si>
  <si>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</si>
  <si>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</si>
  <si>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</si>
  <si>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</si>
  <si>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</si>
  <si>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</si>
  <si>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</si>
  <si>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</si>
  <si>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</si>
  <si>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</si>
  <si>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</si>
  <si>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</si>
  <si>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</si>
  <si>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</si>
  <si>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</si>
  <si>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</si>
  <si>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</si>
  <si>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</si>
  <si>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</si>
  <si>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</si>
  <si>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</si>
  <si>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</si>
  <si>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</si>
  <si>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</si>
  <si>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</si>
  <si>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</si>
  <si>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</si>
  <si>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</si>
  <si>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</si>
  <si>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</si>
  <si>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</si>
  <si>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</si>
  <si>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</si>
  <si>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</si>
  <si>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</si>
  <si>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</si>
  <si>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</si>
  <si>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</si>
  <si>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</si>
  <si>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</si>
  <si>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</si>
  <si>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</si>
  <si>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</si>
  <si>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</si>
  <si>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</si>
  <si>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</si>
  <si>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</si>
  <si>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</si>
  <si>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</si>
  <si>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</si>
  <si>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</si>
  <si>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</si>
  <si>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</si>
  <si>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</si>
  <si>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</si>
  <si>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</si>
  <si>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</si>
  <si>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</si>
  <si>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</si>
  <si>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</si>
  <si>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</si>
  <si>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</si>
  <si>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</si>
  <si>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</si>
  <si>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</si>
  <si>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</si>
  <si>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</si>
  <si>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</si>
  <si>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</si>
  <si>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</si>
  <si>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</si>
  <si>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</si>
  <si>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</si>
  <si>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</si>
  <si>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</si>
  <si>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</si>
  <si>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</si>
  <si>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</si>
  <si>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</si>
  <si>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</si>
  <si>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</si>
  <si>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</si>
  <si>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</si>
  <si>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</si>
  <si>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</si>
  <si>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</si>
  <si>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</si>
  <si>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</si>
  <si>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</si>
  <si>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</si>
  <si>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</si>
  <si>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</si>
  <si>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</si>
  <si>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</si>
  <si>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</si>
  <si>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</si>
  <si>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</si>
  <si>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</si>
  <si>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</si>
  <si>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</si>
  <si>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</si>
  <si>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</si>
  <si>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</si>
  <si>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</si>
  <si>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</si>
  <si>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</si>
  <si>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</si>
  <si>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</si>
  <si>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</si>
  <si>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</si>
  <si>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</si>
  <si>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</si>
  <si>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</si>
  <si>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</si>
  <si>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</si>
  <si>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</si>
  <si>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</si>
  <si>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</si>
  <si>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</si>
  <si>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</si>
  <si>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</si>
  <si>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</si>
  <si>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</si>
  <si>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</si>
  <si>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</si>
  <si>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</si>
  <si>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</si>
  <si>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</si>
  <si>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</si>
  <si>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</si>
  <si>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</si>
  <si>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</si>
  <si>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</si>
  <si>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</si>
  <si>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</si>
  <si>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</si>
  <si>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</si>
  <si>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</si>
  <si>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</si>
  <si>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</si>
  <si>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</si>
  <si>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</si>
  <si>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</si>
  <si>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</si>
  <si>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</si>
  <si>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</si>
  <si>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</si>
  <si>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</si>
  <si>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</si>
  <si>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</si>
  <si>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</si>
  <si>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</si>
  <si>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</si>
  <si>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</si>
  <si>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</si>
  <si>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</si>
  <si>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</si>
  <si>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</si>
  <si>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</si>
  <si>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</si>
  <si>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</si>
  <si>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</si>
  <si>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</si>
  <si>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</si>
  <si>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</si>
  <si>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</si>
  <si>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</si>
  <si>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</si>
  <si>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</si>
  <si>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</si>
  <si>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</si>
  <si>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</si>
  <si>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</si>
  <si>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</si>
  <si>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</si>
  <si>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</si>
  <si>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</si>
  <si>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</si>
  <si>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</si>
  <si>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</si>
  <si>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</si>
  <si>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</si>
  <si>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</si>
  <si>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</si>
  <si>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</si>
  <si>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</si>
  <si>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</si>
  <si>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</si>
  <si>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</si>
  <si>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</si>
  <si>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</si>
  <si>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</si>
  <si>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</si>
  <si>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</si>
  <si>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</si>
  <si>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</si>
  <si>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</si>
  <si>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</si>
  <si>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</si>
  <si>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</si>
  <si>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</si>
  <si>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</si>
  <si>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</si>
  <si>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</si>
  <si>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</si>
  <si>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</si>
  <si>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</si>
  <si>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</si>
  <si>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</si>
  <si>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</si>
  <si>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</si>
  <si>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</si>
  <si>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</si>
  <si>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</si>
  <si>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</si>
  <si>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</si>
  <si>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</si>
  <si>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</si>
  <si>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</si>
  <si>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</si>
  <si>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</si>
  <si>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</si>
  <si>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</si>
  <si>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</si>
  <si>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</si>
  <si>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</si>
  <si>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</si>
  <si>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</si>
  <si>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</si>
  <si>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</si>
  <si>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</si>
  <si>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</si>
  <si>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</si>
  <si>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</si>
  <si>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</si>
  <si>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</si>
  <si>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</si>
  <si>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</si>
  <si>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</si>
  <si>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</si>
  <si>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</si>
  <si>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</si>
  <si>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</si>
  <si>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</si>
  <si>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</si>
  <si>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</si>
  <si>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</si>
  <si>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</si>
  <si>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</si>
  <si>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</si>
  <si>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</si>
  <si>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</si>
  <si>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</si>
  <si>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</si>
  <si>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</si>
  <si>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</si>
  <si>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</si>
  <si>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</si>
  <si>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</si>
  <si>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</si>
  <si>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</si>
  <si>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</si>
  <si>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</si>
  <si>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</si>
  <si>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</si>
  <si>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</si>
  <si>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</si>
  <si>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</si>
  <si>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</si>
  <si>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</si>
  <si>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</si>
  <si>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</si>
  <si>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</si>
  <si>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</si>
  <si>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</si>
  <si>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</si>
  <si>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</si>
  <si>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</si>
  <si>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</si>
  <si>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</si>
  <si>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</si>
  <si>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</si>
  <si>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</si>
  <si>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</si>
  <si>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</si>
  <si>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</si>
  <si>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</si>
  <si>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</si>
  <si>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</si>
  <si>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</si>
  <si>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</si>
  <si>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</si>
  <si>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</si>
  <si>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</si>
  <si>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</si>
  <si>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</si>
  <si>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</si>
  <si>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</si>
  <si>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</si>
  <si>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</si>
  <si>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</si>
  <si>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</si>
  <si>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</si>
  <si>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</si>
  <si>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</si>
  <si>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</si>
  <si>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</si>
  <si>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</si>
  <si>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</si>
  <si>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</si>
  <si>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</si>
  <si>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</si>
  <si>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</si>
  <si>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</si>
  <si>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</si>
  <si>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</si>
  <si>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</si>
  <si>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</si>
  <si>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</si>
  <si>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</si>
  <si>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</si>
  <si>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</si>
  <si>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</si>
  <si>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</si>
  <si>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</si>
  <si>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</si>
  <si>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</si>
  <si>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</si>
  <si>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</si>
  <si>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</si>
  <si>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</si>
  <si>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</si>
  <si>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</si>
  <si>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</si>
  <si>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</si>
  <si>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</si>
  <si>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</si>
  <si>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</si>
  <si>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</si>
  <si>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</si>
  <si>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</si>
  <si>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</si>
  <si>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</si>
  <si>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</si>
  <si>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</si>
  <si>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</si>
  <si>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</si>
  <si>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</si>
  <si>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</si>
  <si>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</si>
  <si>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</si>
  <si>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</si>
  <si>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</si>
  <si>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</si>
  <si>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</si>
  <si>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</si>
  <si>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</si>
  <si>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</si>
  <si>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</si>
  <si>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</si>
  <si>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</si>
  <si>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</si>
  <si>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</si>
  <si>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</si>
  <si>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</si>
  <si>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</si>
  <si>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</si>
  <si>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</si>
  <si>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</si>
  <si>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</si>
  <si>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</si>
  <si>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</si>
  <si>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</si>
  <si>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</si>
  <si>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</si>
  <si>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</si>
  <si>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</si>
  <si>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</si>
  <si>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</si>
  <si>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</si>
  <si>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</si>
  <si>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</si>
  <si>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</si>
  <si>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</si>
  <si>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</si>
  <si>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</si>
  <si>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</si>
  <si>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</si>
  <si>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</si>
  <si>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</si>
  <si>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</si>
  <si>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</si>
  <si>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</si>
  <si>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</si>
  <si>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</si>
  <si>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</si>
  <si>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</si>
  <si>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</si>
  <si>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</si>
  <si>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</si>
  <si>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</si>
  <si>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</si>
  <si>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</si>
  <si>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</si>
  <si>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</si>
  <si>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</si>
  <si>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</si>
  <si>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</si>
  <si>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</si>
  <si>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</si>
  <si>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</si>
  <si>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</si>
  <si>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</si>
  <si>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</si>
  <si>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</si>
  <si>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</si>
  <si>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</si>
  <si>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</si>
  <si>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</si>
  <si>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</si>
  <si>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</si>
  <si>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</si>
  <si>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</si>
  <si>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</si>
  <si>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</si>
  <si>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</si>
  <si>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</si>
  <si>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</si>
  <si>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</si>
  <si>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</si>
  <si>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</si>
  <si>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</si>
  <si>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</si>
  <si>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</si>
  <si>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</si>
  <si>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</si>
  <si>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</si>
  <si>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</si>
  <si>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</si>
  <si>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</si>
  <si>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</si>
  <si>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</si>
  <si>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</si>
  <si>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</si>
  <si>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</si>
  <si>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</si>
  <si>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</si>
  <si>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</si>
  <si>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</si>
  <si>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</si>
  <si>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</si>
  <si>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</si>
  <si>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</si>
  <si>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</si>
  <si>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</si>
  <si>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</si>
  <si>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</si>
  <si>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</si>
  <si>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</si>
  <si>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</si>
  <si>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</si>
  <si>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</si>
  <si>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</si>
  <si>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</si>
  <si>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</si>
  <si>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</si>
  <si>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</si>
  <si>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</si>
  <si>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</si>
  <si>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</si>
  <si>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</si>
  <si>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</si>
  <si>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</si>
  <si>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</si>
  <si>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</si>
  <si>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</si>
  <si>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</si>
  <si>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</si>
  <si>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</si>
  <si>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</si>
  <si>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</si>
  <si>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</si>
  <si>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</si>
  <si>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</si>
  <si>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</si>
  <si>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</si>
  <si>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</si>
  <si>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</si>
  <si>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</si>
  <si>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</si>
  <si>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</si>
  <si>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</si>
  <si>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</si>
  <si>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</si>
  <si>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</si>
  <si>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</si>
  <si>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</si>
  <si>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</si>
  <si>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</si>
  <si>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</si>
  <si>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</si>
  <si>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</si>
  <si>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</si>
  <si>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</si>
  <si>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</si>
  <si>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</si>
  <si>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</si>
  <si>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</si>
  <si>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</si>
  <si>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</si>
  <si>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</si>
  <si>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</si>
  <si>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</si>
  <si>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</si>
  <si>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</si>
  <si>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</si>
  <si>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</si>
  <si>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</si>
  <si>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</si>
  <si>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</si>
  <si>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</si>
  <si>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</si>
  <si>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</si>
  <si>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</si>
  <si>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</si>
  <si>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</si>
  <si>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</si>
  <si>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</si>
  <si>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</si>
  <si>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</si>
  <si>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</si>
  <si>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</si>
  <si>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</si>
  <si>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</si>
  <si>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</si>
  <si>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</si>
  <si>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</si>
  <si>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</si>
  <si>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</si>
  <si>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</si>
  <si>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</si>
  <si>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</si>
  <si>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</si>
  <si>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</si>
  <si>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</si>
  <si>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</si>
  <si>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</si>
  <si>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</si>
  <si>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</si>
  <si>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</si>
  <si>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</si>
  <si>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</si>
  <si>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</si>
  <si>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</si>
  <si>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</si>
  <si>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</si>
  <si>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</si>
  <si>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</si>
  <si>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</si>
  <si>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</si>
  <si>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</si>
  <si>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</si>
  <si>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</si>
  <si>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</si>
  <si>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</si>
  <si>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</si>
  <si>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</si>
  <si>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</si>
  <si>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</si>
  <si>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</si>
  <si>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</si>
  <si>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</si>
  <si>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</si>
  <si>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</si>
  <si>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</si>
  <si>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</si>
  <si>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</si>
  <si>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</si>
  <si>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</si>
  <si>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</si>
  <si>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</si>
  <si>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</si>
  <si>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</si>
  <si>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</si>
  <si>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</si>
  <si>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</si>
  <si>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</si>
  <si>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</si>
  <si>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</si>
  <si>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</si>
  <si>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</si>
  <si>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</si>
  <si>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</si>
  <si>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</si>
  <si>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</si>
  <si>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</si>
  <si>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</si>
  <si>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</si>
  <si>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</si>
  <si>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</si>
  <si>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</si>
  <si>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</si>
  <si>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</si>
  <si>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</si>
  <si>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</si>
  <si>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</si>
  <si>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</si>
  <si>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</si>
  <si>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</si>
  <si>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</si>
  <si>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</si>
  <si>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</si>
  <si>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</si>
  <si>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</si>
  <si>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</si>
  <si>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</si>
  <si>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</si>
  <si>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</si>
  <si>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</si>
  <si>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</si>
  <si>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</si>
  <si>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</si>
  <si>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</si>
  <si>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</si>
  <si>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</si>
  <si>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</si>
  <si>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</si>
  <si>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</si>
  <si>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</si>
  <si>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</si>
  <si>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</si>
  <si>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</si>
  <si>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</si>
  <si>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</si>
  <si>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</si>
  <si>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</si>
  <si>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</si>
  <si>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</si>
  <si>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</si>
  <si>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</si>
  <si>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</si>
  <si>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</si>
  <si>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</si>
  <si>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</si>
  <si>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</si>
  <si>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</si>
  <si>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</si>
  <si>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</si>
  <si>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</si>
  <si>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</si>
  <si>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</si>
  <si>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</si>
  <si>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</si>
  <si>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</si>
  <si>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</si>
  <si>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</si>
  <si>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</si>
  <si>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</si>
  <si>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</si>
  <si>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</si>
  <si>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</si>
  <si>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</si>
  <si>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</si>
  <si>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</si>
  <si>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</si>
  <si>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</si>
  <si>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</si>
  <si>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</si>
  <si>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</si>
  <si>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</si>
  <si>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</si>
  <si>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</si>
  <si>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</si>
  <si>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</si>
  <si>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</si>
  <si>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</si>
  <si>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</si>
  <si>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</si>
  <si>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</si>
  <si>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</si>
  <si>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</si>
  <si>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</si>
  <si>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</si>
  <si>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</si>
  <si>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</si>
  <si>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</si>
  <si>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</si>
  <si>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</si>
  <si>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</si>
  <si>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</si>
  <si>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</si>
  <si>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</si>
  <si>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</si>
  <si>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</si>
  <si>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</si>
  <si>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</si>
  <si>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</si>
  <si>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</si>
  <si>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</si>
  <si>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</si>
  <si>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</si>
  <si>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</si>
  <si>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</si>
  <si>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</si>
  <si>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</si>
  <si>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</si>
  <si>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</si>
  <si>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</si>
  <si>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</si>
  <si>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</si>
  <si>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</si>
  <si>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</si>
  <si>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</si>
  <si>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</si>
  <si>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</si>
  <si>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</si>
  <si>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</si>
  <si>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</si>
  <si>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</si>
  <si>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</si>
  <si>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</si>
  <si>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</si>
  <si>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</si>
  <si>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</si>
  <si>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</si>
  <si>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</si>
  <si>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</si>
  <si>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</si>
  <si>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</si>
  <si>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</si>
  <si>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</si>
  <si>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</si>
  <si>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</si>
  <si>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</si>
  <si>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</si>
  <si>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</si>
  <si>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</si>
  <si>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</si>
  <si>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</si>
  <si>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</si>
  <si>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</si>
  <si>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</si>
  <si>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</si>
  <si>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</si>
  <si>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</si>
  <si>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</si>
  <si>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</si>
  <si>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</si>
  <si>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</si>
  <si>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</si>
  <si>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</si>
  <si>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</si>
  <si>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</si>
  <si>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</si>
  <si>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</si>
  <si>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</si>
  <si>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</si>
  <si>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</si>
  <si>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</si>
  <si>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</si>
  <si>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</si>
  <si>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</si>
  <si>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</si>
  <si>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</si>
  <si>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</si>
  <si>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</si>
  <si>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</si>
  <si>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</si>
  <si>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</si>
  <si>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</si>
  <si>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</si>
  <si>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</si>
  <si>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</si>
  <si>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</si>
  <si>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</si>
  <si>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</si>
  <si>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</si>
  <si>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</si>
  <si>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</si>
  <si>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</si>
  <si>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</si>
  <si>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</si>
  <si>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</si>
  <si>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</si>
  <si>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</si>
  <si>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</si>
  <si>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</si>
  <si>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</si>
  <si>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</si>
  <si>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</si>
  <si>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</si>
  <si>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</si>
  <si>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</si>
  <si>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</si>
  <si>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</si>
  <si>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</si>
  <si>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</si>
  <si>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</si>
  <si>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</si>
  <si>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</si>
  <si>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</si>
  <si>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</si>
  <si>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</si>
  <si>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</si>
  <si>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</si>
  <si>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</si>
  <si>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</si>
  <si>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</si>
  <si>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</si>
  <si>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</si>
  <si>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</si>
  <si>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</si>
  <si>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</si>
  <si>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</si>
  <si>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</si>
  <si>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</si>
  <si>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</si>
  <si>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</si>
  <si>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</si>
  <si>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</si>
  <si>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</si>
  <si>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</si>
  <si>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</si>
  <si>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</si>
  <si>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</si>
  <si>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</si>
  <si>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</si>
  <si>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</si>
  <si>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</si>
  <si>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</si>
  <si>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</si>
  <si>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</si>
  <si>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</si>
  <si>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</si>
  <si>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</si>
  <si>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</si>
  <si>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</si>
  <si>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</si>
  <si>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</si>
  <si>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</si>
  <si>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</si>
  <si>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</si>
  <si>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</si>
  <si>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</si>
  <si>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</si>
  <si>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</si>
  <si>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</si>
  <si>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</si>
  <si>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</si>
  <si>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</si>
  <si>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</si>
  <si>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</si>
  <si>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</si>
  <si>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</si>
  <si>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</si>
  <si>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</si>
  <si>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</si>
  <si>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</si>
  <si>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</si>
  <si>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</si>
  <si>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</si>
  <si>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</si>
  <si>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</si>
  <si>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</si>
  <si>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</si>
  <si>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</si>
  <si>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</si>
  <si>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</si>
  <si>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</si>
  <si>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</si>
  <si>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</si>
  <si>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</si>
  <si>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</si>
  <si>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</si>
  <si>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</si>
  <si>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</si>
  <si>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</si>
  <si>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</si>
  <si>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</si>
  <si>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</si>
  <si>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</si>
  <si>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</si>
  <si>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</si>
  <si>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</si>
  <si>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</si>
  <si>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</si>
  <si>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</si>
  <si>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</si>
  <si>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</si>
  <si>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</si>
  <si>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</si>
  <si>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</si>
  <si>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</si>
  <si>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</si>
  <si>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</si>
  <si>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</si>
  <si>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</si>
  <si>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</si>
  <si>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</si>
  <si>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</si>
  <si>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</si>
  <si>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</si>
  <si>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</si>
  <si>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</si>
  <si>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</si>
  <si>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</si>
  <si>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</si>
  <si>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</si>
  <si>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</si>
  <si>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</si>
  <si>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</si>
  <si>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</si>
  <si>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</si>
  <si>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</si>
  <si>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</si>
  <si>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</si>
  <si>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</si>
  <si>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</si>
  <si>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</si>
  <si>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</si>
  <si>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</si>
  <si>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</si>
  <si>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</si>
  <si>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</si>
  <si>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</si>
  <si>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</si>
  <si>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</si>
  <si>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</si>
  <si>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</si>
  <si>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</si>
  <si>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</si>
  <si>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</si>
  <si>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</si>
  <si>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</si>
  <si>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</si>
  <si>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</si>
  <si>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</si>
  <si>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</si>
  <si>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</si>
  <si>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</si>
  <si>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</si>
  <si>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</si>
  <si>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</si>
  <si>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</si>
  <si>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</si>
  <si>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</si>
  <si>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</si>
  <si>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</si>
  <si>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</si>
  <si>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</si>
  <si>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</si>
  <si>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</si>
  <si>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</si>
  <si>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</si>
  <si>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</si>
  <si>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</si>
  <si>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</si>
  <si>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</si>
  <si>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</si>
  <si>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</si>
  <si>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</si>
  <si>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</si>
  <si>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</si>
  <si>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</si>
  <si>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</si>
  <si>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</si>
  <si>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</si>
  <si>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</si>
  <si>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</si>
  <si>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</si>
  <si>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</si>
  <si>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</si>
  <si>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</si>
  <si>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</si>
  <si>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</si>
  <si>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</si>
  <si>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</si>
  <si>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</si>
  <si>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</si>
  <si>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</si>
  <si>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</si>
  <si>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</si>
  <si>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</si>
  <si>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</si>
  <si>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</si>
  <si>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</si>
  <si>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</si>
  <si>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</si>
  <si>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</si>
  <si>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</si>
  <si>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</si>
  <si>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</si>
  <si>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</si>
  <si>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</si>
  <si>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</si>
  <si>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</si>
  <si>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</si>
  <si>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</si>
  <si>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</si>
  <si>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</si>
  <si>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</si>
  <si>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</si>
  <si>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</si>
  <si>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</si>
  <si>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</si>
  <si>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</si>
  <si>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</si>
  <si>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</si>
  <si>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</si>
  <si>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</si>
  <si>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</si>
  <si>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</si>
  <si>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</si>
  <si>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</si>
  <si>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</si>
  <si>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</si>
  <si>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</si>
  <si>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</si>
  <si>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</si>
  <si>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</si>
  <si>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</si>
  <si>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</si>
  <si>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</si>
  <si>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</si>
  <si>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</si>
  <si>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</si>
  <si>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</si>
  <si>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</si>
  <si>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</si>
  <si>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</si>
  <si>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</si>
  <si>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</si>
  <si>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</si>
  <si>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</si>
  <si>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</si>
  <si>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</si>
  <si>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</si>
  <si>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</si>
  <si>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</si>
  <si>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</si>
  <si>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</si>
  <si>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</si>
  <si>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</si>
  <si>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</si>
  <si>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</si>
  <si>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</si>
  <si>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</si>
  <si>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</si>
  <si>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</si>
  <si>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</si>
  <si>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</si>
  <si>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</si>
  <si>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</si>
  <si>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</si>
  <si>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</si>
  <si>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</si>
  <si>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</si>
  <si>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</si>
  <si>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</si>
  <si>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</si>
  <si>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</si>
  <si>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</si>
  <si>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</si>
  <si>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</si>
  <si>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</si>
  <si>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</si>
  <si>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</si>
  <si>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</si>
  <si>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</si>
  <si>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</si>
  <si>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</si>
  <si>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</si>
  <si>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</si>
  <si>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</si>
  <si>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</si>
  <si>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</si>
  <si>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</si>
  <si>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</si>
  <si>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</si>
  <si>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</si>
  <si>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</si>
  <si>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</si>
  <si>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</si>
  <si>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</si>
  <si>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</si>
  <si>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</si>
  <si>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</si>
  <si>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</si>
  <si>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</si>
  <si>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</si>
  <si>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</si>
  <si>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</si>
  <si>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</si>
  <si>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</si>
  <si>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</si>
  <si>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</si>
  <si>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</si>
  <si>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</si>
  <si>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</si>
  <si>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</si>
  <si>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</si>
  <si>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</si>
  <si>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</si>
  <si>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</si>
  <si>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</si>
  <si>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</si>
  <si>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</si>
  <si>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</si>
  <si>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</si>
  <si>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</si>
  <si>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</si>
  <si>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</si>
  <si>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</si>
  <si>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</si>
  <si>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</si>
  <si>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</si>
  <si>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</si>
  <si>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</si>
  <si>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</si>
  <si>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</si>
  <si>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</si>
  <si>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</si>
  <si>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</si>
  <si>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</si>
  <si>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</si>
  <si>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</si>
  <si>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</si>
  <si>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</si>
  <si>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</si>
  <si>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</si>
  <si>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</si>
  <si>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</si>
  <si>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</si>
  <si>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</si>
  <si>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</si>
  <si>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</si>
  <si>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</si>
  <si>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</si>
  <si>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</si>
  <si>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</si>
  <si>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</si>
  <si>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</si>
  <si>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</si>
  <si>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</si>
  <si>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</si>
  <si>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</si>
  <si>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</si>
  <si>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</si>
  <si>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</si>
  <si>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</si>
  <si>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</si>
  <si>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</si>
  <si>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</si>
  <si>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</si>
  <si>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</si>
  <si>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</si>
  <si>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</si>
  <si>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</si>
  <si>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</si>
  <si>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</si>
  <si>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</si>
  <si>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</si>
  <si>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</si>
  <si>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</si>
  <si>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</si>
  <si>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</si>
  <si>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</si>
  <si>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</si>
  <si>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</si>
  <si>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</si>
  <si>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</si>
  <si>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</si>
  <si>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</si>
  <si>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</si>
  <si>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</si>
  <si>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</si>
  <si>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</si>
  <si>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</si>
  <si>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</si>
  <si>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</si>
  <si>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</si>
  <si>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</si>
  <si>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</si>
  <si>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</si>
  <si>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</si>
  <si>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</si>
  <si>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</si>
  <si>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</si>
  <si>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</si>
  <si>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</si>
  <si>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</si>
  <si>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</si>
  <si>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</si>
  <si>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</si>
  <si>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</si>
  <si>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</si>
  <si>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</si>
  <si>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</si>
  <si>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</si>
  <si>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</si>
  <si>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</si>
  <si>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</si>
  <si>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</si>
  <si>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</si>
  <si>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</si>
  <si>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</si>
  <si>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</si>
  <si>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</si>
  <si>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</si>
  <si>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</si>
  <si>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</si>
  <si>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</si>
  <si>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</si>
  <si>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</si>
  <si>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</si>
  <si>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</si>
  <si>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</si>
  <si>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</si>
  <si>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</si>
  <si>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</si>
  <si>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</si>
  <si>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</si>
  <si>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</si>
  <si>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</si>
  <si>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</si>
  <si>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</si>
  <si>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</si>
  <si>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</si>
  <si>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</si>
  <si>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</si>
  <si>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</si>
  <si>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</si>
  <si>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</si>
  <si>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</si>
  <si>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</si>
  <si>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</si>
  <si>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</si>
  <si>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</si>
  <si>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</si>
  <si>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</si>
  <si>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</si>
  <si>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</si>
  <si>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</si>
  <si>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</si>
  <si>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</si>
  <si>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</si>
  <si>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</si>
  <si>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</si>
  <si>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</si>
  <si>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</si>
  <si>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</si>
  <si>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</si>
  <si>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</si>
  <si>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</si>
  <si>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</si>
  <si>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</si>
  <si>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</si>
  <si>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</si>
  <si>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</si>
  <si>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</si>
  <si>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</si>
  <si>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</si>
  <si>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</si>
  <si>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</si>
  <si>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</si>
  <si>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</si>
  <si>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</si>
  <si>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</si>
  <si>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</si>
  <si>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</si>
  <si>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</si>
  <si>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</si>
  <si>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</si>
  <si>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</si>
  <si>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</si>
  <si>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</si>
  <si>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</si>
  <si>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</si>
  <si>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</si>
  <si>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</si>
  <si>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</si>
  <si>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</si>
  <si>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</si>
  <si>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</si>
  <si>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</si>
  <si>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</si>
  <si>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</si>
  <si>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</si>
  <si>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</si>
  <si>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</si>
  <si>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</si>
  <si>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</si>
  <si>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</si>
  <si>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</si>
  <si>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</si>
  <si>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</si>
  <si>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</si>
  <si>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</si>
  <si>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</si>
  <si>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</si>
  <si>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</si>
  <si>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</si>
  <si>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</si>
  <si>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</si>
  <si>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</si>
  <si>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</si>
  <si>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</si>
  <si>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</si>
  <si>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</si>
  <si>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</si>
  <si>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</si>
  <si>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</si>
  <si>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</si>
  <si>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</si>
  <si>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</si>
  <si>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</si>
  <si>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</si>
  <si>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</si>
  <si>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</si>
  <si>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</si>
  <si>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</si>
  <si>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</si>
  <si>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</si>
  <si>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</si>
  <si>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</si>
  <si>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</si>
  <si>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</si>
  <si>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</si>
  <si>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</si>
  <si>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</si>
  <si>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</si>
  <si>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</si>
  <si>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</si>
  <si>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</si>
  <si>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</si>
  <si>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</si>
  <si>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</si>
  <si>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</si>
  <si>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</si>
  <si>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</si>
  <si>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</si>
  <si>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</si>
  <si>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</si>
  <si>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</si>
  <si>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</si>
  <si>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</si>
  <si>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60 Min</t>
  </si>
  <si>
    <t>PCM-20251030-00000500</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</si>
  <si>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</si>
  <si>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</si>
  <si>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</si>
  <si>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</si>
  <si>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</si>
  <si>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</si>
  <si>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</si>
  <si>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PCM-20251030-00000528</t>
  </si>
  <si>
    <t xml:space="preserve">EM team need 40 min </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</si>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</sst>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E5" sqref="E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297.42898090277595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0.81004571758967359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1.1527199072588701E-2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3.7494212956517003E-3</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45960.377406828702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45960.377406828702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45960.377406828702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45960.377406828702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45960.377406828702</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45960.377406828702</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45960.377406828702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45960.377406828702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45960.377406828702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45960.377406828702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45960.377406828702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45960.377406828702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45960.377406828702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45960.377406828702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45960.377406828702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45960.377406828702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45960.377406828702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45960.377406828702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45960.377406828702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45960.377406828702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45960.377406828702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45960.377406828702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45960.377406828702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45960.377406828702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45960.377406828702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45960.377406828702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45960.377406828702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45960.377406828702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45960.377406828702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45960.377406828702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45960.377406828702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45960.377406828702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45960.377406828702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45960.377406828702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45960.377406828702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45960.377406828702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45960.377406828702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45960.377406828702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45960.377406828702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45960.377406828702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45960.377406828702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45960.377406828702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45960.377406828702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45960.377406828702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45960.377406828702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45960.377406828702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45960.377406828702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45960.377406828702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45960.377406828702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45960.377406828702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45960.377406828702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45960.377406828702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45960.377406828702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45960.377406828702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45960.377406828702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45960.377406828702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45960.377406828702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45960.377406828702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45960.377406828702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45960.377406828702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45960.377406828702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45960.377406828702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45960.377406828702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45960.377406828702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45960.377406828702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45960.377406828702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45960.377406828702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45960.377406828702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45960.377406828702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45960.377406828702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45960.377406828702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45960.377406828702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45960.377406828702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45960.377406828702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45960.377406828702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45960.377406828702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45960.377406828702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45960.377406828702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45960.377406828702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45960.377406828702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45960.377406828702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45960.377406828702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45960.377406828702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45960.377406828702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45960.377406828702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45960.377406828702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45960.377406828702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45960.377406828702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45960.377406828702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45960.377406828702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45960.377406828702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45960.377406828702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45960.377406828702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45960.377406828702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45960.377406828702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45960.377406828702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45960.377406828702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45960.377406828702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45960.377406828702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45960.377406828702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45960.377406828702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45960.377406828702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45960.377406828702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45960.377406828702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45960.377406828702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45960.377406828702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45960.377406828702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45960.377406828702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45960.377406828702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45960.377406828702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45960.377406828702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45960.377406828702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45960.377406828702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45960.377406828702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45960.377406828702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45960.377406828702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45960.377406828702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45960.377406828702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45960.377406828702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45960.377406828702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45960.377406828702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45960.377406828702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45960.377406828702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45960.377406828702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45960.377406828702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45960.377406828702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45960.377406828702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45960.377406828702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45960.377406828702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45960.377406828702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45960.377406828702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45960.377406828702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45960.377406828702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45960.377406828702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45960.377406828702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45960.377406828702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45960.377406828702</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45960.377406828702</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AEDDB044-4D9A-4F62-ACD9-BEEEB2D73901}"/>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tabSelected="1"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135.37756886574061</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1.6353234953712672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2.9385995367192663E-2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45960.377406828702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45960.377406828702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45960.377406828702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45960.377406828702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45960.377406828702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45960.377406828702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45960.377406828702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45960.377406828702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45960.377406828702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45960.377406828702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45960.377406828702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45960.377406828702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45960.377406828702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45960.377406828702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45960.377406828702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45960.377406828702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45960.377406828702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45960.377406828702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45960.377406828702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45960.377406828702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45960.377406828702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45960.377406828702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45960.377406828702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45960.377406828702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45960.377406828702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45960.377406828702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45960.377406828702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45960.377406828702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45960.377406828702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45960.377406828702</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45960.377406828702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45960.377406828702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45960.377406828702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45960.377406828702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45960.377406828702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45960.377406828702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45960.377406828702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45960.377406828702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45960.377406828702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45960.377406828702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45960.377406828702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45960.377406828702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45960.377406828702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45960.377406828702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45960.377406828702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45960.377406828702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45960.377406828702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45960.377406828702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45960.377406828702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45960.377406828702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45960.377406828702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45960.377406828702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45960.377406828702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45960.377406828702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45960.377406828702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45960.377406828702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45960.377406828702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45960.377406828702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45960.377406828702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45960.377406828702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45960.377406828702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45960.377406828702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45960.377406828702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45960.377406828702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45960.377406828702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45960.377406828702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45960.377406828702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45960.377406828702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45960.377406828702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45960.377406828702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45960.377406828702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45960.377406828702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45960.377406828702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45960.377406828702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45960.377406828702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45960.377406828702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45960.377406828702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45960.377406828702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45960.377406828702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45960.377406828702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45960.377406828702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45960.377406828702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45960.377406828702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45960.377406828702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45960.377406828702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45960.377406828702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45960.377406828702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45960.377406828702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45960.377406828702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45960.377406828702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45960.377406828702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45960.377406828702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45960.377406828702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45960.377406828702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45960.377406828702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45960.377406828702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45960.377406828702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45960.377406828702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45960.377406828702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45960.377406828702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45960.377406828702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45960.377406828702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45960.377406828702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45960.377406828702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45960.377406828702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45960.377406828702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45960.377406828702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45960.377406828702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45960.377406828702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45960.377406828702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45960.377406828702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45960.377406828702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45960.377406828702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45960.377406828702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45960.377406828702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45960.377406828702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45960.377406828702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45960.377406828702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45960.377406828702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45960.377406828702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45960.377406828702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45960.377406828702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45960.377406828702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45960.377406828702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45960.377406828702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45960.377406828702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45960.377406828702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45960.377406828702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45960.377406828702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45960.377406828702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45960.377406828702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45960.377406828702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45960.377406828702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45960.377406828702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45960.377406828702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45960.377406828702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45960.377406828702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45960.377406828702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45960.377406828702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45960.377406828702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45960.377406828702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45960.377406828702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45960.377406828702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45960.377406828702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45960.377406828702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45960.377406828702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45960.377406828702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45960.377406828702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45960.377406828702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45960.377406828702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45960.377406828702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45960.377406828702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45960.377406828702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45960.377406828702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45960.377406828702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45960.377406828702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45960.377406828702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45960.377406828702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45960.377406828702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45960.377406828702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45960.377406828702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45960.377406828702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45960.377406828702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45960.377406828702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45960.377406828702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45960.377406828702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45960.377406828702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45960.377406828702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45960.377406828702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45960.377406828702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45960.377406828702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45960.377406828702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45960.377406828702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45960.377406828702</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2.9814236106176395E-2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45960.377406828702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45960.377406828702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45960.377406828702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45960.377406828702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45960.377406828702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45960.377406828702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45960.377406828702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45960.377406828702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45960.377406828702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45960.377406828702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45960.377406828702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45960.377406828702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45960.377406828702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45960.377406828702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45960.377406828702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45960.377406828702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45960.377406828702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45960.377406828702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45960.377406828702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45960.377406828702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45960.377406828702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45960.377406828702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45960.377406828702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45960.377406828702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45960.377406828702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45960.377406828702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45960.377406828702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45960.377406828702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45960.377406828702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45960.377406828702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45960.377406828702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45960.377406828702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45960.377406828702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45960.377406828702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45960.377406828702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45960.377406828702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45960.377406828702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45960.377406828702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45960.377406828702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45960.377406828702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45960.377406828702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45960.377406828702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45960.377406828702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45960.377406828702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45960.377406828702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45960.377406828702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45960.377406828702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45960.377406828702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45960.377406828702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45960.377406828702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45960.377406828702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45960.377406828702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45960.377406828702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45960.377406828702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45960.377406828702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45960.377406828702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45960.377406828702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45960.377406828702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45960.377406828702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45960.377406828702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45960.377406828702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45960.377406828702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45960.377406828702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45960.377406828702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45960.377406828702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45960.377406828702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45960.377406828702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45960.377406828702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45960.377406828702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45960.377406828702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45960.377406828702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45960.377406828702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45960.377406828702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45960.377406828702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45960.377406828702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45960.377406828702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45960.377406828702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45960.377406828702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45960.377406828702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45960.377406828702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45960.377406828702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45960.377406828702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45960.377406828702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45960.377406828702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45960.377406828702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45960.377406828702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45960.377406828702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45960.377406828702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45960.377406828702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45960.377406828702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45960.377406828702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45960.377406828702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45960.377406828702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45960.377406828702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45960.377406828702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45960.377406828702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45960.377406828702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45960.377406828702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45960.377406828702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45960.377406828702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45960.377406828702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45960.377406828702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45960.377406828702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45960.377406828702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45960.377406828702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45960.377406828702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45960.377406828702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45960.377406828702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45960.377406828702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45960.377406828702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45960.377406828702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45960.377406828702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45960.377406828702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45960.377406828702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45960.377406828702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45960.377406828702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45960.377406828702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45960.377406828702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45960.377406828702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45960.377406828702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45960.377406828702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45960.377406828702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45960.377406828702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45960.377406828702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45960.377406828702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45960.377406828702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45960.377406828702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45960.377406828702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45960.377406828702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45960.377406828702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45960.377406828702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45960.377406828702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45960.377406828702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45960.377406828702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45960.377406828702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45960.377406828702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45960.377406828702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45960.377406828702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45960.377406828702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45960.377406828702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45960.377406828702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45960.377406828702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45960.377406828702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45960.377406828702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45960.377406828702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45960.377406828702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45960.377406828702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45960.377406828702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45960.377406828702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45960.377406828702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45960.377406828702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45960.377406828702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45960.377406828702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45960.377406828702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45960.377406828702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45960.377406828702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45960.377406828702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45960.377406828702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45960.377406828702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45960.377406828702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45960.377406828702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45960.377406828702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45960.377406828702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45960.377406828702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45960.377406828702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45960.377406828702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45960.377406828702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45960.377406828702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45960.377406828702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45960.377406828702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45960.377406828702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45960.377406828702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45960.377406828702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45960.377406828702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45960.377406828702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45960.377406828702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45960.377406828702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45960.377406828702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45960.377406828702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45960.377406828702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45960.377406828702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45960.377406828702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45960.377406828702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45960.377406828702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45960.377406828702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45960.377406828702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45960.377406828702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45960.377406828702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45960.377406828702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45960.377406828702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45960.377406828702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45960.377406828702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45960.377406828702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45960.377406828702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45960.377406828702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45960.377406828702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45960.377406828702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45960.377406828702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45960.377406828702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45960.377406828702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45960.377406828702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45960.377406828702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45960.377406828702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45960.377406828702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45960.377406828702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45960.377406828702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45960.377406828702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45960.377406828702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45960.377406828702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45960.377406828702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45960.377406828702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45960.377406828702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45960.377406828702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45960.377406828702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45960.377406828702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45960.377406828702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45960.377406828702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45960.377406828702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45960.377406828702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45960.377406828702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45960.377406828702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45960.377406828702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45960.377406828702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45960.377406828702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45960.377406828702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45960.377406828702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45960.377406828702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45960.377406828702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45960.377406828702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45960.377406828702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45960.377406828702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45960.377406828702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45960.377406828702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45960.377406828702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45960.377406828702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45960.377406828702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45960.377406828702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45960.377406828702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45960.377406828702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45960.377406828702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45960.377406828702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45960.377406828702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45960.377406828702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45960.377406828702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45960.377406828702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45960.377406828702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45960.377406828702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45960.377406828702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45960.377406828702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45960.377406828702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45960.377406828702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45960.377406828702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45960.377406828702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45960.377406828702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45960.377406828702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45960.377406828702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45960.377406828702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45960.377406828702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45960.377406828702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45960.377406828702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45960.377406828702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45960.377406828702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45960.377406828702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45960.377406828702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45960.377406828702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45960.377406828702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45960.377406828702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45960.377406828702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45960.377406828702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45960.377406828702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45960.377406828702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45960.377406828702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45960.377406828702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45960.377406828702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45960.377406828702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45960.377406828702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45960.377406828702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45960.377406828702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45960.377406828702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45960.377406828702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45960.377406828702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45960.377406828702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45960.377406828702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45960.377406828702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45960.377406828702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45960.377406828702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45960.377406828702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45960.377406828702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45960.377406828702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45960.377406828702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45960.377406828702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45960.377406828702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45960.377406828702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45960.377406828702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45960.377406828702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45960.377406828702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45960.377406828702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45960.377406828702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45960.377406828702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45960.377406828702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45960.377406828702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45960.377406828702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45960.377406828702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45960.377406828702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45960.377406828702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45960.377406828702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45960.377406828702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45960.377406828702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45960.377406828702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45960.377406828702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45960.377406828702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45960.377406828702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45960.377406828702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45960.377406828702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45960.377406828702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45960.377406828702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45960.377406828702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45960.377406828702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45960.377406828702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45960.377406828702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45960.377406828702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45960.377406828702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45960.377406828702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45960.377406828702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45960.377406828702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45960.377406828702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45960.377406828702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45960.377406828702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45960.377406828702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45960.377406828702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45960.377406828702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45960.377406828702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45960.377406828702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45960.377406828702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45960.377406828702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45960.377406828702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45960.377406828702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45960.377406828702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45960.377406828702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45960.377406828702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45960.377406828702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45960.377406828702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45960.377406828702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45960.377406828702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45960.377406828702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45960.377406828702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45960.377406828702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45960.377406828702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45960.377406828702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45960.377406828702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45960.377406828702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45960.377406828702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45960.377406828702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45960.377406828702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45960.377406828702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45960.377406828702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45960.377406828702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45960.377406828702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45960.377406828702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45960.377406828702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45960.377406828702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45960.377406828702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45960.377406828702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45960.377406828702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45960.377406828702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45960.377406828702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45960.377406828702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45960.377406828702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45960.377406828702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45960.377406828702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45960.377406828702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45960.377406828702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45960.377406828702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45960.377406828702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45960.377406828702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45960.377406828702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45960.377406828702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45960.377406828702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45960.377406828702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45960.377406828702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45960.377406828702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45960.377406828702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45960.377406828702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45960.377406828702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45960.377406828702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45960.377406828702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45960.377406828702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45960.377406828702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45960.377406828702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45960.377406828702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45960.377406828702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45960.377406828702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45960.377406828702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45960.377406828702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45960.377406828702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45960.377406828702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45960.377406828702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45960.377406828702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45960.377406828702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45960.377406828702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45960.377406828702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45960.377406828702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45960.377406828702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45960.377406828702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45960.377406828702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45960.377406828702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45960.377406828702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45960.377406828702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45960.377406828702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45960.377406828702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45960.377406828702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45960.377406828702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45960.377406828702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45960.377406828702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45960.377406828702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45960.377406828702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45960.377406828702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45960.377406828702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45960.377406828702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45960.377406828702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45960.377406828702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45960.377406828702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45960.377406828702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45960.377406828702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45960.377406828702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45960.377406828702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45960.377406828702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45960.377406828702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45960.377406828702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45960.377406828702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45960.377406828702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45960.377406828702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45960.377406828702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45960.377406828702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45960.377406828702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45960.377406828702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45960.377406828702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45960.377406828702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45960.377406828702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45960.377406828702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45960.377406828702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45960.377406828702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45960.377406828702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45960.377406828702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45960.377406828702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45960.377406828702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45960.377406828702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45960.377406828702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45960.377406828702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45960.377406828702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45960.377406828702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45960.377406828702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45960.377406828702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45960.377406828702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45960.377406828702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45960.377406828702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45960.377406828702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45960.377406828702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45960.377406828702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45960.377406828702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45960.377406828702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45960.377406828702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45960.377406828702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45960.377406828702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45960.377406828702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45960.377406828702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45960.377406828702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45960.377406828702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45960.377406828702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45960.377406828702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45960.377406828702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45960.377406828702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45960.377406828702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45960.377406828702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45960.377406828702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45960.377406828702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45960.377406828702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45960.377406828702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45960.377406828702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45960.377406828702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45960.377406828702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45960.377406828702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45960.377406828702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45960.377406828702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45960.377406828702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45960.377406828702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45960.377406828702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45960.377406828702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45960.377406828702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45960.377406828702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45960.377406828702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45960.377406828702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45960.377406828702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45960.377406828702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45960.377406828702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45960.377406828702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45960.377406828702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45960.377406828702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45960.377406828702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45960.377406828702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45960.377406828702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45960.377406828702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45960.377406828702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45960.377406828702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45960.377406828702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45960.377406828702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45960.377406828702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45960.377406828702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45960.377406828702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45960.377406828702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45960.377406828702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45960.377406828702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45960.377406828702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45960.377406828702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45960.377406828702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45960.377406828702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45960.377406828702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45960.377406828702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45960.377406828702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45960.377406828702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45960.377406828702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45960.377406828702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45960.377406828702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45960.377406828702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45960.377406828702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45960.377406828702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45960.377406828702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45960.377406828702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45960.377406828702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45960.377406828702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45960.377406828702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45960.377406828702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45960.377406828702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45960.377406828702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45960.377406828702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45960.377406828702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45960.377406828702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45960.377406828702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45960.377406828702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45960.377406828702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45960.377406828702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45960.377406828702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45960.377406828702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45960.377406828702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45960.377406828702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45960.377406828702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45960.377406828702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45960.377406828702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45960.377406828702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45960.377406828702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45960.377406828702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45960.377406828702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45960.377406828702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45960.377406828702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45960.377406828702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45960.377406828702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45960.377406828702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45960.377406828702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45960.377406828702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45960.377406828702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45960.377406828702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45960.377406828702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45960.377406828702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45960.377406828702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45960.377406828702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45960.377406828702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45960.377406828702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45960.377406828702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45960.377406828702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45960.377406828702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45960.377406828702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45960.377406828702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45960.377406828702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45960.377406828702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45960.377406828702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45960.377406828702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45960.377406828702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45960.377406828702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45960.377406828702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45960.377406828702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45960.377406828702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45960.377406828702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45960.377406828702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45960.377406828702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45960.377406828702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45960.377406828702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45960.377406828702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45960.377406828702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45960.377406828702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45960.377406828702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45960.377406828702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45960.377406828702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45960.377406828702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45960.377406828702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45960.377406828702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45960.377406828702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45960.377406828702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45960.377406828702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45960.377406828702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45960.377406828702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45960.377406828702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45960.377406828702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45960.377406828702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45960.377406828702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45960.377406828702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45960.377406828702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45960.377406828702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45960.377406828702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45960.377406828702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45960.377406828702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45960.377406828702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45960.377406828702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45960.377406828702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45960.377406828702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45960.377406828702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45960.377406828702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45960.377406828702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45960.377406828702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45960.377406828702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45960.377406828702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45960.377406828702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45960.377406828702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45960.377406828702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45960.377406828702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45960.377406828702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45960.377406828702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45960.377406828702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45960.377406828702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45960.377406828702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45960.377406828702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45960.377406828702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45960.377406828702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45960.377406828702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45960.377406828702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45960.377406828702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45960.377406828702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45960.377406828702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45960.377406828702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45960.377406828702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45960.377406828702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45960.377406828702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45960.377406828702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45960.377406828702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45960.377406828702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45960.377406828702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45960.377406828702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45960.377406828702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45960.377406828702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45960.377406828702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45960.377406828702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45960.377406828702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45960.377406828702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45960.377406828702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45960.377406828702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45960.377406828702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45960.377406828702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45960.377406828702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45960.377406828702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45960.377406828702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45960.377406828702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45960.377406828702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45960.377406828702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45960.377406828702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45960.377406828702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45960.377406828702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45960.377406828702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45960.377406828702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45960.377406828702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45960.377406828702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45960.377406828702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45960.377406828702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45960.377406828702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45960.377406828702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45960.377406828702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45960.377406828702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45960.377406828702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45960.377406828702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45960.377406828702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45960.377406828702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45960.377406828702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45960.377406828702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45960.377406828702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45960.377406828702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45960.377406828702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45960.377406828702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45960.377406828702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45960.377406828702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45960.377406828702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45960.377406828702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45960.377406828702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45960.377406828702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45960.377406828702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45960.377406828702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45960.377406828702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45960.377406828702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45960.377406828702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45960.377406828702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45960.377406828702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45960.377406828702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45960.377406828702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45960.377406828702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45960.377406828702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45960.377406828702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45960.377406828702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45960.377406828702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45960.377406828702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45960.377406828702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45960.377406828702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45960.377406828702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45960.377406828702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45960.377406828702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45960.377406828702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45960.377406828702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45960.377406828702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45960.377406828702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45960.377406828702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45960.377406828702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45960.377406828702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45960.377406828702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45960.377406828702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45960.377406828702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45960.377406828702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45960.377406828702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45960.377406828702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45960.377406828702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45960.377406828702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45960.377406828702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45960.377406828702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45960.377406828702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45960.377406828702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45960.377406828702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45960.377406828702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45960.377406828702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45960.377406828702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45960.377406828702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45960.377406828702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45960.377406828702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45960.377406828702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45960.377406828702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45960.377406828702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45960.377406828702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45960.377406828702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45960.377406828702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45960.377406828702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45960.377406828702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45960.377406828702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45960.377406828702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45960.377406828702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45960.377406828702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45960.377406828702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45960.377406828702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45960.377406828702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45960.377406828702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45960.377406828702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45960.377406828702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45960.377406828702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45960.377406828702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45960.377406828702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45960.377406828702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45960.377406828702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45960.377406828702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45960.377406828702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45960.377406828702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45960.377406828702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45960.377406828702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45960.377406828702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45960.377406828702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45960.377406828702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45960.377406828702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45960.377406828702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45960.377406828702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45960.377406828702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45960.377406828702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45960.377406828702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45960.377406828702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45960.377406828702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45960.377406828702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45960.377406828702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45960.377406828702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45960.377406828702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45960.377406828702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45960.377406828702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45960.377406828702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45960.377406828702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45960.377406828702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45960.377406828702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45960.377406828702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45960.377406828702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45960.377406828702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45960.377406828702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45960.377406828702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45960.377406828702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45960.377406828702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45960.377406828702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45960.377406828702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45960.377406828702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45960.377406828702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45960.377406828702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45960.377406828702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45960.377406828702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45960.377406828702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45960.377406828702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45960.377406828702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45960.377406828702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45960.377406828702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45960.377406828702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45960.377406828702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45960.377406828702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45960.377406828702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45960.377406828702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45960.377406828702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45960.377406828702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45960.377406828702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45960.377406828702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45960.377406828702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45960.377406828702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45960.377406828702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45960.377406828702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45960.377406828702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45960.377406828702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45960.377406828702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45960.377406828702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45960.377406828702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45960.377406828702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45960.377406828702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45960.377406828702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45960.377406828702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45960.377406828702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45960.377406828702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45960.377406828702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45960.377406828702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45960.377406828702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45960.377406828702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45960.377406828702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45960.377406828702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45960.377406828702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45960.377406828702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45960.377406828702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45960.377406828702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45960.377406828702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45960.377406828702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45960.377406828702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45960.377406828702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45960.377406828702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45960.377406828702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45960.377406828702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45960.377406828702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45960.377406828702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45960.377406828702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45960.377406828702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45960.377406828702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45960.377406828702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45960.377406828702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45960.377406828702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45960.377406828702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45960.377406828702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45960.377406828702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45960.377406828702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45960.377406828702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45960.377406828702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45960.377406828702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45960.377406828702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45960.377406828702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45960.377406828702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45960.377406828702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45960.377406828702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45960.377406828702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45960.377406828702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45960.377406828702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45960.377406828702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45960.377406828702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45960.377406828702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45960.377406828702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45960.377406828702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45960.377406828702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45960.377406828702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45960.377406828702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45960.377406828702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45960.377406828702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45960.377406828702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45960.377406828702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45960.377406828702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45960.377406828702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45960.377406828702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45960.377406828702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45960.377406828702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45960.377406828702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45960.377406828702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45960.377406828702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45960.377406828702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45960.377406828702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45960.377406828702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45960.377406828702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45960.377406828702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45960.377406828702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45960.377406828702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45960.377406828702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45960.377406828702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45960.377406828702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45960.377406828702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45960.377406828702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45960.377406828702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45960.377406828702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45960.377406828702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45960.377406828702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45960.377406828702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45960.377406828702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45960.377406828702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45960.377406828702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45960.377406828702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45960.377406828702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45960.377406828702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45960.377406828702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45960.377406828702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45960.377406828702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45960.377406828702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45960.377406828702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45960.377406828702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45960.377406828702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45960.377406828702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45960.377406828702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45960.377406828702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45960.377406828702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45960.377406828702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45960.377406828702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45960.377406828702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45960.377406828702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45960.377406828702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45960.377406828702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45960.377406828702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45960.377406828702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45960.377406828702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45960.377406828702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45960.377406828702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45960.377406828702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45960.377406828702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45960.377406828702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45960.377406828702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45960.377406828702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45960.377406828702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45960.377406828702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45960.377406828702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45960.377406828702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45960.377406828702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45960.377406828702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45960.377406828702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45960.377406828702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45960.377406828702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45960.377406828702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45960.377406828702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45960.377406828702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45960.377406828702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45960.377406828702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45960.377406828702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45960.377406828702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45960.377406828702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45960.377406828702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45960.377406828702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45960.377406828702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45960.377406828702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45960.377406828702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45960.377406828702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45960.377406828702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45960.377406828702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45960.377406828702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45960.377406828702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45960.377406828702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45960.377406828702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45960.377406828702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45960.377406828702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45960.377406828702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45960.377406828702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45960.377406828702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45960.377406828702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45960.377406828702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45960.377406828702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45960.377406828702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45960.377406828702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45960.377406828702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45960.377406828702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45960.377406828702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45960.377406828702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45960.377406828702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45960.377406828702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45960.377406828702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45960.377406828702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45960.377406828702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45960.377406828702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45960.377406828702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45960.377406828702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45960.377406828702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45960.377406828702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45960.377406828702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45960.377406828702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45960.377406828702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45960.377406828702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45960.377406828702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45960.377406828702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45960.377406828702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45960.377406828702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45960.377406828702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45960.377406828702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45960.377406828702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45960.377406828702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45960.377406828702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45960.377406828702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45960.377406828702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45960.377406828702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45960.377406828702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45960.377406828702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45960.377406828702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45960.377406828702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45960.377406828702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45960.377406828702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45960.377406828702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45960.377406828702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45960.377406828702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45960.377406828702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45960.377406828702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45960.377406828702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45960.377406828702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45960.377406828702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45960.377406828702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45960.377406828702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45960.377406828702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45960.377406828702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45960.377406828702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45960.377406828702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45960.377406828702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45960.377406828702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45960.377406828702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45960.377406828702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45960.377406828702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45960.377406828702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45960.377406828702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45960.377406828702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45960.377406828702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45960.377406828702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45960.377406828702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45960.377406828702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45960.377406828702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45960.377406828702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45960.377406828702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45960.377406828702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45960.377406828702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45960.377406828702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45960.377406828702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45960.377406828702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45960.377406828702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45960.377406828702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45960.377406828702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45960.377406828702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45960.377406828702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45960.377406828702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45960.377406828702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45960.377406828702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45960.377406828702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45960.377406828702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45960.377406828702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45960.377406828702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45960.377406828702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45960.377406828702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45960.377406828702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45960.377406828702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45960.377406828702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45960.377406828702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45960.377406828702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45960.377406828702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45960.377406828702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45960.377406828702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45960.377406828702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45960.377406828702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45960.377406828702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45960.377406828702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45960.377406828702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45960.377406828702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45960.377406828702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45960.377406828702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45960.377406828702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45960.377406828702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45960.377406828702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45960.377406828702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45960.377406828702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45960.377406828702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45960.377406828702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45960.377406828702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45960.377406828702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45960.377406828702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45960.377406828702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45960.377406828702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45960.377406828702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45960.377406828702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45960.377406828702</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256.89668923610589</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5.0705439811281394E-2</v>
      </c>
      <c r="H3" s="123">
        <v>45960.320763888885</v>
      </c>
      <c r="I3" s="119" t="str">
        <f>IFERROR(VLOOKUP(D3,DB!A:F,6,0),"")</f>
        <v>SCECO</v>
      </c>
      <c r="J3" s="119" t="str">
        <f>IFERROR(VLOOKUP(D3,DB!A:G,7,0),"")</f>
        <v>Vandalized</v>
      </c>
      <c r="K3" s="125" t="s">
        <v>39120</v>
      </c>
      <c r="L3" s="121" t="str">
        <f>IFERROR(VLOOKUP(D3,DB!A:I,9,0),"")</f>
        <v>Latis</v>
      </c>
    </row>
    <row r="4" spans="1:16" ht="15" customHeight="1">
      <c r="A4" s="119" t="s">
        <v>39121</v>
      </c>
      <c r="B4" s="119" t="str">
        <f>IFERROR(VLOOKUP(D4,DB!A:K,11,0),"")</f>
        <v>R4</v>
      </c>
      <c r="C4" s="120">
        <v>1</v>
      </c>
      <c r="D4" s="121" t="s">
        <v>36063</v>
      </c>
      <c r="E4" s="98" t="s">
        <v>39021</v>
      </c>
      <c r="F4" s="123">
        <v>45960.343564814815</v>
      </c>
      <c r="G4" s="124">
        <f ca="1">IFERROR(NOW()-F4,"")</f>
        <v>3.3842013886896893E-2</v>
      </c>
      <c r="H4" s="123">
        <v>45960.337592592594</v>
      </c>
      <c r="I4" s="119" t="str">
        <f>IFERROR(VLOOKUP(D4,DB!A:F,6,0),"")</f>
        <v>SCECO</v>
      </c>
      <c r="J4" s="119" t="str">
        <f>IFERROR(VLOOKUP(D4,DB!A:G,7,0),"")</f>
        <v>No BB Shifted</v>
      </c>
      <c r="K4" s="125" t="s">
        <v>39122</v>
      </c>
      <c r="L4" s="121" t="str">
        <f>IFERROR(VLOOKUP(D4,DB!A:I,9,0),"")</f>
        <v>Latis</v>
      </c>
    </row>
    <row r="5" spans="1:16" ht="15" customHeight="1">
      <c r="A5" s="119"/>
      <c r="B5" s="119" t="str">
        <f>IFERROR(VLOOKUP(D5,DB!A:K,11,0),"")</f>
        <v/>
      </c>
      <c r="C5" s="120"/>
      <c r="D5" s="121"/>
      <c r="E5" s="98"/>
      <c r="F5" s="123"/>
      <c r="G5" s="124">
        <f ca="1">IFERROR(NOW()-F5,"")</f>
        <v>45960.377406828702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45960.377406828702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45960.377406828702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45960.377406828702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45960.377406828702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45960.377406828702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45960.377406828702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45960.377406828702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45960.377406828702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45960.377406828702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45960.377406828702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45960.377406828702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45960.377406828702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45960.377406828702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45960.377406828702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45960.377406828702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45960.377406828702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45960.377406828702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45960.377406828702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45960.377406828702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45960.377406828702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45960.377406828702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45960.377406828702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45960.377406828702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45960.377406828702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45960.377406828702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45960.377406828702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45960.377406828702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45960.377406828702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45960.377406828702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45960.377406828702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45960.377406828702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45960.377406828702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45960.377406828702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45960.377406828702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45960.377406828702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45960.377406828702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45960.377406828702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45960.377406828702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45960.377406828702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45960.377406828702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45960.377406828702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45960.377406828702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45960.377406828702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45960.377406828702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45960.377406828702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45960.377406828702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45960.377406828702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45960.377406828702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45960.377406828702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45960.377406828702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45960.377406828702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45960.377406828702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45960.377406828702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45960.377406828702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45960.377406828702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45960.377406828702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45960.377406828702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45960.377406828702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45960.377406828702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45960.377406828702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45960.377406828702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45960.377406828702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45960.377406828702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45960.377406828702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45960.377406828702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45960.377406828702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45960.377406828702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45960.377406828702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45960.377406828702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45960.377406828702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45960.377406828702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45960.377406828702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45960.377406828702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45960.377406828702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45960.377406828702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45960.377406828702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45960.377406828702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45960.377406828702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45960.377406828702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45960.377406828702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45960.377406828702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45960.377406828702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45960.377406828702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45960.377406828702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45960.377406828702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45960.377406828702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45960.377406828702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45960.377406828702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45960.377406828702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45960.377406828702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45960.377406828702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45960.377406828702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45960.377406828702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45960.377406828702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45960.377406828702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45960.377406828702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45960.377406828702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45960.377406828702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45960.377406828702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45960.377406828702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45960.377406828702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45960.377406828702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45960.377406828702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45960.377406828702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45960.377406828702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45960.377406828702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45960.377406828702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45960.377406828702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45960.377406828702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45960.377406828702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45960.377406828702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45960.377406828702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45960.377406828702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45960.377406828702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45960.377406828702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45960.377406828702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45960.377406828702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45960.377406828702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45960.377406828702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45960.377406828702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45960.377406828702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45960.377406828702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45960.377406828702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45960.377406828702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45960.377406828702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45960.377406828702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45960.377406828702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45960.377406828702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45960.377406828702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45960.377406828702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45960.377406828702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45960.377406828702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45960.377406828702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45960.377406828702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45960.377406828702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45960.377406828702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45960.377406828702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45960.377406828702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45960.377406828702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45960.377406828702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45960.377406828702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45960.377406828702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45960.377406828702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45960.377406828702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45960.377406828702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45960.377406828702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45960.377406828702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45960.377406828702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45960.377406828702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45960.377406828702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45960.377406828702</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45960.377406828702</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68.545346643513767</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34.188529513885442</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11.716295717589674</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32817</v>
      </c>
      <c r="E5" s="152" t="s">
        <v>39021</v>
      </c>
      <c r="F5" s="153">
        <v>45960.362430555557</v>
      </c>
      <c r="G5" s="154">
        <f ca="1">IFERROR(NOW()-F5,"")</f>
        <v>1.4976273145293817E-2</v>
      </c>
      <c r="H5" s="153">
        <v>45960.354618055557</v>
      </c>
      <c r="I5" s="152" t="str">
        <f>IFERROR(VLOOKUP(D5,DB!A:F,6,0),"")</f>
        <v>SCECO</v>
      </c>
      <c r="J5" s="152" t="str">
        <f>IFERROR(VLOOKUP(D5,DB!A:G,7,0),"")</f>
        <v>Dead</v>
      </c>
      <c r="K5" s="152" t="s">
        <v>39130</v>
      </c>
      <c r="L5" s="152" t="str">
        <f>IFERROR(VLOOKUP(D5,DB!A:I,9,0),"")</f>
        <v>Latis</v>
      </c>
    </row>
    <row r="6" spans="1:13" ht="15">
      <c r="A6" s="152"/>
      <c r="B6" s="152" t="str">
        <f>IFERROR(VLOOKUP(D6,DB!A:K,11,0),"")</f>
        <v/>
      </c>
      <c r="C6" s="152"/>
      <c r="D6" s="152"/>
      <c r="E6" s="152"/>
      <c r="F6" s="153"/>
      <c r="G6" s="154">
        <f ca="1">IFERROR(NOW()-F6,"")</f>
        <v>45960.377406828702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45960.377406828702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45960.377406828702</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45960.377406828702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45960.377406828702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45960.377406828702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45960.377406828702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45960.377406828702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45960.377406828702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45960.377406828702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45960.377406828702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45960.377406828702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45960.377406828702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45960.377406828702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45960.377406828702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45960.377406828702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45960.377406828702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45960.377406828702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45960.377406828702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45960.377406828702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45960.377406828702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45960.377406828702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45960.377406828702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45960.377406828702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45960.377406828702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45960.377406828702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45960.377406828702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45960.377406828702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45960.377406828702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45960.377406828702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45960.377406828702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45960.377406828702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45960.377406828702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45960.377406828702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45960.377406828702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45960.377406828702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45960.377406828702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45960.377406828702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45960.377406828702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45960.377406828702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45960.377406828702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45960.377406828702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45960.377406828702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45960.377406828702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45960.377406828702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45960.377406828702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45960.377406828702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45960.377406828702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45960.377406828702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45960.377406828702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45960.377406828702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45960.377406828702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45960.377406828702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45960.377406828702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45960.377406828702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45960.377406828702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45960.377406828702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45960.377406828702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45960.377406828702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45960.377406828702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45960.377406828702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45960.377406828702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45960.377406828702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45960.377406828702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45960.377406828702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45960.377406828702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45960.377406828702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45960.377406828702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45960.377406828702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45960.377406828702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45960.377406828702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45960.377406828702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45960.377406828702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45960.377406828702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45960.377406828702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45960.377406828702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45960.377406828702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45960.377406828702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45960.377406828702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45960.377406828702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45960.377406828702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45960.377406828702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45960.377406828702</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45960.377406828702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45960.377406828702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45960.377406828702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45960.377406828702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45960.377406828702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45960.377406828702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45960.377406828702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45960.377406828702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45960.377406828702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45960.377406828702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45960.377406828702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45960.377406828702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45960.377406828702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45960.377406828702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45960.377406828702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45960.377406828702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45960.377406828702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45960.377406828702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45960.377406828702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45960.377406828702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45960.377406828702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45960.377406828702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45960.377406828702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45960.377406828702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45960.377406828702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45960.377406828702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45960.377406828702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45960.377406828702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45960.377406828702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45960.377406828702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45960.377406828702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45960.377406828702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45960.377406828702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45960.377406828702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45960.377406828702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45960.377406828702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45960.377406828702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45960.377406828702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45960.377406828702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45960.377406828702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45960.377406828702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45960.377406828702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45960.377406828702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45960.377406828702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45960.377406828702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45960.377406828702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45960.377406828702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45960.377406828702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45960.377406828702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45960.377406828702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45960.377406828702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45960.377406828702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45960.377406828702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45960.377406828702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45960.377406828702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45960.377406828702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45960.377406828702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45960.377406828702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45960.377406828702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45960.377406828702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45960.377406828702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45960.377406828702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45960.377406828702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45960.377406828702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45960.377406828702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45960.377406828702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45960.377406828702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45960.377406828702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45960.377406828702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45960.377406828702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45960.377406828702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45960.377406828702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45960.377406828702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45960.377406828702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45960.377406828702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45960.377406828702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45960.377406828702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45960.377406828702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45960.377406828702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45960.377406828702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45960.377406828702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45960.377406828702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45960.377406828702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45960.377406828702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45960.377406828702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45960.377406828702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45960.377406828702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45960.377406828702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45960.377406828702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45960.377406828702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45960.377406828702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45960.377406828702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45960.377406828702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45960.377406828702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45960.377406828702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45960.377406828702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45960.377406828702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45960.377406828702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45960.377406828702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45960.377406828702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45960.377406828702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45960.377406828702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45960.377406828702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45960.377406828702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45960.377406828702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45960.377406828702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45960.377406828702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45960.377406828702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45960.377406828702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45960.377406828702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45960.377406828702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45960.377406828702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45960.377406828702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45960.377406828702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45960.377406828702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45960.377406828702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45960.377406828702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45960.377406828702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45960.377406828702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45960.377406828702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45960.377406828702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45960.377406828702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45960.377406828702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45960.377406828702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45960.377406828702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45960.377406828702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45960.377406828702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45960.377406828702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45960.377406828702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45960.377406828702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45960.377406828702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45960.377406828702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45960.377406828702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45960.377406828702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45960.377406828702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45960.377406828702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45960.377406828702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45960.377406828702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45960.377406828702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45960.377406828702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45960.377406828702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45960.377406828702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45960.377406828702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45960.377406828702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45960.377406828702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45960.377406828702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45960.377406828702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45960.377406828702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45960.377406828702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45960.377406828702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45960.377406828702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45960.377406828702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45960.377406828702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45960.377406828702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45960.377406828702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45960.377406828702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45960.377406828702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45960.377406828702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45960.377406828702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45960.377406828702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45960.377406828702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45960.377406828702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45960.377406828702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45960.377406828702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45960.377406828702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45960.377406828702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45960.377406828702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45960.377406828702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45960.377406828702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45960.377406828702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45960.377406828702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45960.377406828702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45960.377406828702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45960.377406828702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45960.377406828702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45960.377406828702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45960.377406828702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45960.377406828702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45960.377406828702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45960.377406828702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45960.377406828702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45960.377406828702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45960.377406828702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45960.377406828702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45960.377406828702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45960.377406828702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45960.377406828702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45960.377406828702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45960.377406828702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45960.377406828702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45960.377406828702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45960.377406828702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45960.377406828702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45960.377406828702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45960.377406828702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45960.377406828702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45960.377406828702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45960.377406828702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45960.377406828702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45960.377406828702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45960.377406828702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45960.377406828702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45960.377406828702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45960.377406828702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45960.377406828702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45960.377406828702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45960.377406828702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45960.377406828702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45960.377406828702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45960.377406828702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45960.377406828702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45960.377406828702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45960.377406828702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45960.377406828702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45960.377406828702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45960.377406828702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45960.377406828702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45960.377406828702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45960.377406828702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45960.377406828702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45960.377406828702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45960.377406828702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45960.377406828702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45960.377406828702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45960.377406828702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45960.377406828702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45960.377406828702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45960.377406828702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45960.377406828702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45960.377406828702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45960.377406828702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45960.377406828702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45960.377406828702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45960.377406828702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45960.377406828702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45960.377406828702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45960.377406828702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45960.377406828702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45960.377406828702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45960.377406828702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45960.377406828702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45960.377406828702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45960.377406828702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45960.377406828702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45960.377406828702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45960.377406828702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45960.377406828702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45960.377406828702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45960.377406828702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45960.377406828702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45960.377406828702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45960.377406828702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45960.377406828702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45960.377406828702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45960.377406828702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45960.377406828702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45960.377406828702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45960.377406828702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45960.377406828702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45960.377406828702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45960.377406828702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45960.377406828702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45960.377406828702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45960.377406828702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45960.377406828702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45960.377406828702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45960.377406828702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45960.377406828702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45960.377406828702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45960.377406828702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45960.377406828702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45960.377406828702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45960.377406828702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45960.377406828702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45960.377406828702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45960.377406828702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45960.377406828702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45960.377406828702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45960.377406828702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45960.377406828702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45960.377406828702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45960.377406828702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45960.377406828702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45960.377406828702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45960.377406828702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45960.377406828702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45960.377406828702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45960.377406828702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45960.377406828702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45960.377406828702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45960.377406828702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45960.377406828702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45960.377406828702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45960.377406828702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45960.377406828702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45960.377406828702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45960.377406828702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45960.377406828702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45960.377406828702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45960.377406828702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45960.377406828702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45960.377406828702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45960.377406828702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45960.377406828702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45960.377406828702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45960.377406828702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45960.377406828702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45960.377406828702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45960.377406828702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45960.377406828702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45960.377406828702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45960.377406828702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45960.377406828702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45960.377406828702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45960.377406828702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45960.377406828702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45960.377406828702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45960.377406828702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45960.377406828702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45960.377406828702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45960.377406828702</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2" ht="15"/>
    <row r="1283" ht="15"/>
    <row r="1284" ht="15"/>
    <row r="1285" ht="15"/>
    <row r="1286" ht="15"/>
    <row r="1287"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33751</v>
      </c>
      <c r="E2" s="106" t="s">
        <v>39021</v>
      </c>
      <c r="F2" s="107"/>
      <c r="G2" s="77">
        <f ca="1">IFERROR(NOW()-F2,"-")</f>
        <v>45960.377406828702</v>
      </c>
      <c r="H2" s="107">
        <v>45960.348229166666</v>
      </c>
      <c r="I2" s="103" t="str">
        <f>IFERROR(VLOOKUP(D2,DB!A:F,6,0),"")</f>
        <v>SCECO</v>
      </c>
      <c r="J2" s="102" t="str">
        <f>IFERROR(VLOOKUP(D2,DB!A:G,7,0),"")</f>
        <v>Vandalized</v>
      </c>
      <c r="K2" s="108" t="s">
        <v>39132</v>
      </c>
      <c r="L2" s="109" t="str">
        <f>IFERROR(VLOOKUP(D2,DB!A:I,9,0),"")</f>
        <v>Latis</v>
      </c>
    </row>
    <row r="3" spans="1:16383" ht="31.5" customHeight="1">
      <c r="A3" s="104" t="s">
        <v>39133</v>
      </c>
      <c r="B3" s="103" t="str">
        <f>IFERROR(VLOOKUP(D3,DB!A:K,11,0),"")</f>
        <v>R6</v>
      </c>
      <c r="C3" s="105">
        <v>2</v>
      </c>
      <c r="D3" s="103" t="s">
        <v>30964</v>
      </c>
      <c r="E3" s="106" t="s">
        <v>39021</v>
      </c>
      <c r="F3" s="107">
        <v>45960.357314814813</v>
      </c>
      <c r="G3" s="77">
        <f ca="1">IFERROR(NOW()-F3,"-")</f>
        <v>2.0092013888643123E-2</v>
      </c>
      <c r="H3" s="107">
        <v>45960.357314814813</v>
      </c>
      <c r="I3" s="103" t="str">
        <f>IFERROR(VLOOKUP(D3,DB!A:F,6,0),"")</f>
        <v>SCECO</v>
      </c>
      <c r="J3" s="102" t="str">
        <f>IFERROR(VLOOKUP(D3,DB!A:G,7,0),"")</f>
        <v>Dead</v>
      </c>
      <c r="K3" s="108" t="s">
        <v>39134</v>
      </c>
      <c r="L3" s="109" t="str">
        <f>IFERROR(VLOOKUP(D3,DB!A:I,9,0),"")</f>
        <v>Latis</v>
      </c>
    </row>
    <row r="4" spans="1:16383" ht="31.5" customHeight="1">
      <c r="A4" s="104"/>
      <c r="B4" s="103" t="str">
        <f>IFERROR(VLOOKUP(D4,DB!A:K,11,0),"")</f>
        <v/>
      </c>
      <c r="C4" s="105"/>
      <c r="D4" s="103"/>
      <c r="E4" s="106"/>
      <c r="F4" s="107"/>
      <c r="G4" s="77">
        <f ca="1">IFERROR(NOW()-F4,"-")</f>
        <v>45960.377406828702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45960.377406828702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45960.377406828702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45960.377406828702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45960.377406828702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45960.377406828702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45960.377406828702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45960.377406828702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45960.377406828702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45960.377406828702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45960.377406828702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45960.377406828702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45960.377406828702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45960.377406828702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45960.377406828702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45960.377406828702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45960.377406828702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45960.377406828702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45960.377406828702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45960.377406828702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45960.377406828702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45960.377406828702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45960.377406828702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45960.377406828702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45960.377406828702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45960.377406828702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45960.377406828702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45960.377406828702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45960.377406828702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45960.377406828702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45960.377406828702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45960.377406828702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45960.377406828702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45960.377406828702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45960.377406828702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45960.377406828702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45960.377406828702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45960.377406828702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45960.377406828702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45960.377406828702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45960.377406828702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45960.377406828702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45960.377406828702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45960.377406828702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45960.377406828702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45960.377406828702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45960.377406828702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45960.377406828702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45960.377406828702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45960.377406828702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45960.377406828702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45960.377406828702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45960.377406828702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45960.377406828702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45960.377406828702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45960.377406828702</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2025-10-30T06:03:47Z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