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04" documentId="13_ncr:1_{F6CB121F-512D-4AA6-A0C1-0FB36C537598}" xr6:coauthVersionLast="47" xr6:coauthVersionMax="47" xr10:uidLastSave="{B1AFDE88-D1AB-435B-8026-A3984DBC35E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<sst xmlns="http://schemas.openxmlformats.org/spreadsheetml/2006/main" count="180279" uniqueCount="39125">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</sst>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303.83261678240524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0.37792928240378387</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6.057974536815891E-2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45966.781042708331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45966.781042708331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45966.781042708331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45966.781042708331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45966.781042708331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45966.781042708331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45966.781042708331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45966.781042708331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45966.781042708331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45966.781042708331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45966.781042708331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45966.781042708331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45966.781042708331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45966.781042708331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45966.781042708331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45966.781042708331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45966.781042708331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45966.781042708331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45966.781042708331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45966.781042708331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45966.781042708331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45966.781042708331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45966.781042708331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45966.781042708331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45966.781042708331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45966.781042708331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45966.781042708331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45966.781042708331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45966.781042708331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45966.781042708331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45966.781042708331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45966.781042708331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45966.781042708331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45966.781042708331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45966.781042708331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45966.781042708331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45966.781042708331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45966.781042708331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45966.781042708331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45966.781042708331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45966.781042708331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45966.781042708331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45966.781042708331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45966.781042708331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45966.781042708331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45966.781042708331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45966.781042708331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45966.781042708331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45966.781042708331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45966.781042708331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45966.781042708331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45966.781042708331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45966.781042708331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45966.781042708331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45966.781042708331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45966.781042708331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45966.781042708331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45966.781042708331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45966.781042708331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45966.781042708331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45966.781042708331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45966.781042708331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45966.781042708331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45966.781042708331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45966.781042708331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45966.781042708331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45966.781042708331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45966.781042708331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45966.781042708331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45966.781042708331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45966.781042708331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45966.781042708331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45966.781042708331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45966.781042708331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45966.781042708331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45966.781042708331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45966.781042708331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45966.781042708331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45966.781042708331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45966.781042708331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45966.781042708331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45966.781042708331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45966.781042708331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45966.781042708331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45966.781042708331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45966.781042708331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45966.781042708331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45966.781042708331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45966.781042708331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141.78120474536991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8.0389593750005588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c r="G5" s="115">
        <f ca="1">IFERROR(NOW()-F5,"-")</f>
        <v>45966.781042708331</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c r="G6" s="115">
        <f ca="1">IFERROR(NOW()-F6,"-")</f>
        <v>45966.781042708331</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45966.781042708331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45966.781042708331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45966.781042708331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45966.781042708331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45966.781042708331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45966.781042708331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45966.781042708331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45966.781042708331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45966.781042708331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45966.781042708331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45966.781042708331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45966.781042708331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45966.781042708331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45966.781042708331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45966.781042708331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45966.781042708331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45966.781042708331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45966.781042708331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45966.781042708331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45966.781042708331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45966.781042708331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45966.781042708331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45966.781042708331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45966.781042708331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45966.781042708331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45966.781042708331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45966.781042708331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45966.781042708331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45966.781042708331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45966.781042708331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45966.781042708331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45966.781042708331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45966.781042708331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45966.781042708331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45966.781042708331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45966.781042708331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45966.781042708331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45966.781042708331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45966.781042708331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45966.781042708331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45966.781042708331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45966.781042708331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45966.781042708331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45966.781042708331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45966.781042708331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45966.781042708331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45966.781042708331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45966.781042708331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45966.781042708331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45966.781042708331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45966.781042708331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45966.781042708331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45966.781042708331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45966.781042708331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45966.781042708331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45966.781042708331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45966.781042708331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45966.781042708331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45966.781042708331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45966.781042708331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45966.781042708331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45966.781042708331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45966.781042708331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45966.781042708331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45966.781042708331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45966.781042708331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45966.781042708331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45966.781042708331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45966.781042708331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45966.781042708331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45966.781042708331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45966.781042708331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45966.781042708331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45966.781042708331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45966.781042708331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45966.781042708331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45966.781042708331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45966.781042708331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45966.781042708331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45966.781042708331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45966.781042708331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45966.781042708331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45966.781042708331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45966.781042708331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45966.781042708331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45966.781042708331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45966.781042708331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45966.781042708331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45966.781042708331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45966.781042708331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45966.781042708331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45966.781042708331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45966.781042708331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45966.781042708331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45966.781042708331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45966.781042708331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45966.781042708331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45966.781042708331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45966.781042708331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45966.781042708331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45966.781042708331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45966.781042708331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45966.781042708331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45966.781042708331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45966.781042708331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45966.781042708331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45966.781042708331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45966.781042708331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45966.781042708331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45966.781042708331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45966.781042708331</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45966.781042708331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45966.781042708331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45966.781042708331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45966.781042708331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45966.781042708331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45966.781042708331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45966.781042708331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45966.781042708331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45966.781042708331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45966.781042708331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45966.781042708331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45966.781042708331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45966.781042708331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45966.781042708331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45966.781042708331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45966.781042708331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45966.781042708331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45966.781042708331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45966.781042708331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45966.781042708331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45966.781042708331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45966.781042708331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45966.781042708331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45966.781042708331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45966.781042708331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45966.781042708331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45966.781042708331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45966.781042708331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45966.781042708331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45966.781042708331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45966.781042708331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45966.781042708331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45966.781042708331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45966.781042708331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45966.781042708331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45966.781042708331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45966.781042708331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45966.781042708331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45966.781042708331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45966.781042708331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45966.781042708331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45966.781042708331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45966.781042708331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45966.781042708331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45966.781042708331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45966.781042708331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45966.781042708331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45966.781042708331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45966.781042708331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45966.781042708331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45966.781042708331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45966.781042708331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45966.781042708331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45966.781042708331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45966.781042708331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45966.781042708331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45966.781042708331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45966.781042708331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45966.781042708331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45966.781042708331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45966.781042708331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45966.781042708331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45966.781042708331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45966.781042708331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45966.781042708331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45966.781042708331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45966.781042708331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45966.781042708331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45966.781042708331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45966.781042708331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45966.781042708331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45966.781042708331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45966.781042708331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45966.781042708331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45966.781042708331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45966.781042708331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45966.781042708331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45966.781042708331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45966.781042708331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45966.781042708331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45966.781042708331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45966.781042708331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45966.781042708331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45966.781042708331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45966.781042708331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45966.781042708331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45966.781042708331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45966.781042708331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45966.781042708331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45966.781042708331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45966.781042708331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45966.781042708331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45966.781042708331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45966.781042708331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45966.781042708331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45966.781042708331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45966.781042708331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45966.781042708331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45966.781042708331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45966.781042708331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45966.781042708331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45966.781042708331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45966.781042708331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45966.781042708331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45966.781042708331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45966.781042708331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45966.781042708331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45966.781042708331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45966.781042708331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45966.781042708331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45966.781042708331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45966.781042708331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45966.781042708331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45966.781042708331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45966.781042708331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45966.781042708331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45966.781042708331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45966.781042708331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45966.781042708331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45966.781042708331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45966.781042708331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45966.781042708331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45966.781042708331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45966.781042708331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45966.781042708331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45966.781042708331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45966.781042708331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45966.781042708331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45966.781042708331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45966.781042708331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45966.781042708331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45966.781042708331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45966.781042708331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45966.781042708331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45966.781042708331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45966.781042708331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45966.781042708331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45966.781042708331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45966.781042708331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45966.781042708331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45966.781042708331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45966.781042708331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45966.781042708331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45966.781042708331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45966.781042708331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45966.781042708331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45966.781042708331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45966.781042708331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45966.781042708331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45966.781042708331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45966.781042708331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45966.781042708331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45966.781042708331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45966.781042708331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45966.781042708331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45966.781042708331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45966.781042708331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45966.781042708331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45966.781042708331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45966.781042708331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45966.781042708331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45966.781042708331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45966.781042708331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45966.781042708331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45966.781042708331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45966.781042708331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45966.781042708331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45966.781042708331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45966.781042708331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45966.781042708331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45966.781042708331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45966.781042708331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45966.781042708331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45966.781042708331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45966.781042708331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45966.781042708331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45966.781042708331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45966.781042708331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45966.781042708331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45966.781042708331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45966.781042708331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45966.781042708331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45966.781042708331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45966.781042708331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45966.781042708331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45966.781042708331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45966.781042708331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45966.781042708331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45966.781042708331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45966.781042708331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45966.781042708331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45966.781042708331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45966.781042708331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45966.781042708331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45966.781042708331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45966.781042708331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45966.781042708331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45966.781042708331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45966.781042708331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45966.781042708331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45966.781042708331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45966.781042708331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45966.781042708331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45966.781042708331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45966.781042708331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45966.781042708331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45966.781042708331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45966.781042708331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45966.781042708331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45966.781042708331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45966.781042708331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45966.781042708331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45966.781042708331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45966.781042708331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45966.781042708331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45966.781042708331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45966.781042708331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45966.781042708331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45966.781042708331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45966.781042708331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45966.781042708331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45966.781042708331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45966.781042708331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45966.781042708331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45966.781042708331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45966.781042708331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45966.781042708331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45966.781042708331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45966.781042708331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45966.781042708331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45966.781042708331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45966.781042708331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45966.781042708331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45966.781042708331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45966.781042708331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45966.781042708331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45966.781042708331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45966.781042708331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45966.781042708331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45966.781042708331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45966.781042708331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45966.781042708331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45966.781042708331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45966.781042708331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45966.781042708331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45966.781042708331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45966.781042708331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45966.781042708331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45966.781042708331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45966.781042708331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45966.781042708331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45966.781042708331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45966.781042708331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45966.781042708331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45966.781042708331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45966.781042708331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45966.781042708331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45966.781042708331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45966.781042708331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45966.781042708331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45966.781042708331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45966.781042708331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45966.781042708331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45966.781042708331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45966.781042708331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45966.781042708331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45966.781042708331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45966.781042708331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45966.781042708331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45966.781042708331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45966.781042708331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45966.781042708331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45966.781042708331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45966.781042708331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45966.781042708331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45966.781042708331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45966.781042708331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45966.781042708331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45966.781042708331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45966.781042708331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45966.781042708331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45966.781042708331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45966.781042708331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45966.781042708331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45966.781042708331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45966.781042708331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45966.781042708331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45966.781042708331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45966.781042708331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45966.781042708331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45966.781042708331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45966.781042708331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45966.781042708331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45966.781042708331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45966.781042708331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45966.781042708331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45966.781042708331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45966.781042708331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45966.781042708331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45966.781042708331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45966.781042708331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45966.781042708331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45966.781042708331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45966.781042708331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45966.781042708331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45966.781042708331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45966.781042708331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45966.781042708331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45966.781042708331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45966.781042708331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45966.781042708331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45966.781042708331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45966.781042708331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45966.781042708331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45966.781042708331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45966.781042708331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45966.781042708331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45966.781042708331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45966.781042708331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45966.781042708331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45966.781042708331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45966.781042708331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45966.781042708331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45966.781042708331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45966.781042708331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45966.781042708331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45966.781042708331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45966.781042708331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45966.781042708331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45966.781042708331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45966.781042708331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45966.781042708331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45966.781042708331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45966.781042708331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45966.781042708331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45966.781042708331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45966.781042708331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45966.781042708331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45966.781042708331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45966.781042708331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45966.781042708331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45966.781042708331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45966.781042708331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45966.781042708331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45966.781042708331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45966.781042708331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45966.781042708331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45966.781042708331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45966.781042708331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45966.781042708331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45966.781042708331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45966.781042708331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45966.781042708331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45966.781042708331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45966.781042708331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45966.781042708331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45966.781042708331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45966.781042708331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45966.781042708331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45966.781042708331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45966.781042708331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45966.781042708331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45966.781042708331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45966.781042708331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45966.781042708331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45966.781042708331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45966.781042708331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45966.781042708331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45966.781042708331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45966.781042708331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45966.781042708331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45966.781042708331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45966.781042708331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45966.781042708331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45966.781042708331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45966.781042708331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45966.781042708331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45966.781042708331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45966.781042708331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45966.781042708331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45966.781042708331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45966.781042708331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45966.781042708331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45966.781042708331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45966.781042708331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45966.781042708331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45966.781042708331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45966.781042708331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45966.781042708331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45966.781042708331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45966.781042708331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45966.781042708331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45966.781042708331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45966.781042708331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45966.781042708331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45966.781042708331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45966.781042708331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45966.781042708331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45966.781042708331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45966.781042708331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45966.781042708331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45966.781042708331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45966.781042708331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45966.781042708331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45966.781042708331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45966.781042708331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45966.781042708331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45966.781042708331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45966.781042708331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45966.781042708331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45966.781042708331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45966.781042708331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45966.781042708331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45966.781042708331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45966.781042708331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45966.781042708331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45966.781042708331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45966.781042708331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45966.781042708331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45966.781042708331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45966.781042708331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45966.781042708331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45966.781042708331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45966.781042708331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45966.781042708331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45966.781042708331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45966.781042708331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45966.781042708331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45966.781042708331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45966.781042708331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45966.781042708331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45966.781042708331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45966.781042708331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45966.781042708331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45966.781042708331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45966.781042708331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45966.781042708331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45966.781042708331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45966.781042708331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45966.781042708331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45966.781042708331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45966.781042708331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45966.781042708331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45966.781042708331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45966.781042708331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45966.781042708331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45966.781042708331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45966.781042708331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45966.781042708331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45966.781042708331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45966.781042708331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45966.781042708331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45966.781042708331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45966.781042708331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45966.781042708331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45966.781042708331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45966.781042708331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45966.781042708331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45966.781042708331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45966.781042708331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45966.781042708331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45966.781042708331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45966.781042708331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45966.781042708331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45966.781042708331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45966.781042708331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45966.781042708331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45966.781042708331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45966.781042708331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45966.781042708331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45966.781042708331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45966.781042708331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45966.781042708331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45966.781042708331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45966.781042708331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45966.781042708331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45966.781042708331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45966.781042708331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45966.781042708331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45966.781042708331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45966.781042708331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45966.781042708331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45966.781042708331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45966.781042708331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45966.781042708331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45966.781042708331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45966.781042708331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45966.781042708331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45966.781042708331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45966.781042708331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45966.781042708331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45966.781042708331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45966.781042708331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45966.781042708331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45966.781042708331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45966.781042708331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45966.781042708331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45966.781042708331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45966.781042708331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45966.781042708331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45966.781042708331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45966.781042708331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45966.781042708331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45966.781042708331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45966.781042708331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45966.781042708331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45966.781042708331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45966.781042708331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45966.781042708331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45966.781042708331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45966.781042708331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45966.781042708331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45966.781042708331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45966.781042708331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45966.781042708331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45966.781042708331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45966.781042708331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45966.781042708331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45966.781042708331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45966.781042708331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45966.781042708331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45966.781042708331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45966.781042708331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45966.781042708331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45966.781042708331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45966.781042708331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45966.781042708331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45966.781042708331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45966.781042708331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45966.781042708331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45966.781042708331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45966.781042708331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45966.781042708331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45966.781042708331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45966.781042708331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45966.781042708331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45966.781042708331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45966.781042708331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45966.781042708331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45966.781042708331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45966.781042708331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45966.781042708331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45966.781042708331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45966.781042708331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45966.781042708331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45966.781042708331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45966.781042708331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45966.781042708331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45966.781042708331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45966.781042708331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45966.781042708331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45966.781042708331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45966.781042708331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45966.781042708331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45966.781042708331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45966.781042708331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45966.781042708331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45966.781042708331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45966.781042708331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45966.781042708331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45966.781042708331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45966.781042708331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45966.781042708331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45966.781042708331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45966.781042708331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45966.781042708331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45966.781042708331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45966.781042708331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45966.781042708331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45966.781042708331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45966.781042708331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45966.781042708331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45966.781042708331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45966.781042708331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45966.781042708331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45966.781042708331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45966.781042708331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45966.781042708331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45966.781042708331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45966.781042708331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45966.781042708331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45966.781042708331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45966.781042708331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45966.781042708331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45966.781042708331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45966.781042708331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45966.781042708331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45966.781042708331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45966.781042708331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45966.781042708331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45966.781042708331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45966.781042708331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45966.781042708331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45966.781042708331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45966.781042708331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45966.781042708331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45966.781042708331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45966.781042708331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45966.781042708331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45966.781042708331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45966.781042708331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45966.781042708331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45966.781042708331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45966.781042708331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45966.781042708331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45966.781042708331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45966.781042708331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45966.781042708331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45966.781042708331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45966.781042708331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45966.781042708331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45966.781042708331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45966.781042708331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45966.781042708331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45966.781042708331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45966.781042708331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45966.781042708331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45966.781042708331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45966.781042708331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45966.781042708331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45966.781042708331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45966.781042708331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45966.781042708331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45966.781042708331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45966.781042708331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45966.781042708331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45966.781042708331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45966.781042708331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45966.781042708331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45966.781042708331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45966.781042708331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45966.781042708331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45966.781042708331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45966.781042708331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45966.781042708331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45966.781042708331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45966.781042708331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45966.781042708331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45966.781042708331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45966.781042708331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45966.781042708331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45966.781042708331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45966.781042708331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45966.781042708331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45966.781042708331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45966.781042708331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45966.781042708331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45966.781042708331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45966.781042708331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45966.781042708331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45966.781042708331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45966.781042708331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45966.781042708331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45966.781042708331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45966.781042708331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45966.781042708331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45966.781042708331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45966.781042708331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45966.781042708331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45966.781042708331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45966.781042708331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45966.781042708331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45966.781042708331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45966.781042708331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45966.781042708331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45966.781042708331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45966.781042708331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45966.781042708331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45966.781042708331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45966.781042708331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45966.781042708331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45966.781042708331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45966.781042708331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45966.781042708331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45966.781042708331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45966.781042708331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45966.781042708331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45966.781042708331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45966.781042708331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45966.781042708331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45966.781042708331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45966.781042708331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45966.781042708331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45966.781042708331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45966.781042708331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45966.781042708331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45966.781042708331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45966.781042708331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45966.781042708331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45966.781042708331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45966.781042708331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45966.781042708331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45966.781042708331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45966.781042708331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45966.781042708331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45966.781042708331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45966.781042708331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45966.781042708331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45966.781042708331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45966.781042708331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45966.781042708331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45966.781042708331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45966.781042708331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45966.781042708331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45966.781042708331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45966.781042708331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45966.781042708331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45966.781042708331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45966.781042708331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45966.781042708331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45966.781042708331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45966.781042708331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45966.781042708331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45966.781042708331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45966.781042708331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45966.781042708331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45966.781042708331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45966.781042708331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45966.781042708331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45966.781042708331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45966.781042708331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45966.781042708331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45966.781042708331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45966.781042708331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45966.781042708331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45966.781042708331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45966.781042708331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45966.781042708331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45966.781042708331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45966.781042708331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45966.781042708331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45966.781042708331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45966.781042708331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45966.781042708331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45966.781042708331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45966.781042708331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45966.781042708331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45966.781042708331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45966.781042708331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45966.781042708331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45966.781042708331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45966.781042708331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45966.781042708331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45966.781042708331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45966.781042708331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45966.781042708331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45966.781042708331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45966.781042708331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45966.781042708331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45966.781042708331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45966.781042708331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45966.781042708331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45966.781042708331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45966.781042708331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45966.781042708331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45966.781042708331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45966.781042708331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45966.781042708331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45966.781042708331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45966.781042708331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45966.781042708331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45966.781042708331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45966.781042708331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45966.781042708331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45966.781042708331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45966.781042708331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45966.781042708331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45966.781042708331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45966.781042708331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45966.781042708331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45966.781042708331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45966.781042708331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45966.781042708331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45966.781042708331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45966.781042708331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45966.781042708331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45966.781042708331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45966.781042708331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45966.781042708331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45966.781042708331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45966.781042708331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45966.781042708331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45966.781042708331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45966.781042708331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45966.781042708331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45966.781042708331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45966.781042708331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45966.781042708331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45966.781042708331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45966.781042708331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45966.781042708331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45966.781042708331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45966.781042708331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45966.781042708331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45966.781042708331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45966.781042708331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45966.781042708331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45966.781042708331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45966.781042708331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45966.781042708331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45966.781042708331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45966.781042708331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45966.781042708331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45966.781042708331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45966.781042708331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45966.781042708331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45966.781042708331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45966.781042708331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45966.781042708331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45966.781042708331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45966.781042708331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45966.781042708331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45966.781042708331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45966.781042708331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45966.781042708331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45966.781042708331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45966.781042708331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45966.781042708331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45966.781042708331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45966.781042708331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45966.781042708331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45966.781042708331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45966.781042708331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45966.781042708331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45966.781042708331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45966.781042708331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45966.781042708331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45966.781042708331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45966.781042708331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45966.781042708331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45966.781042708331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45966.781042708331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45966.781042708331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45966.781042708331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45966.781042708331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45966.781042708331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45966.781042708331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45966.781042708331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45966.781042708331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45966.781042708331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45966.781042708331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45966.781042708331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45966.781042708331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45966.781042708331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45966.781042708331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45966.781042708331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45966.781042708331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45966.781042708331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45966.781042708331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45966.781042708331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45966.781042708331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45966.781042708331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45966.781042708331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45966.781042708331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45966.781042708331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45966.781042708331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45966.781042708331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45966.781042708331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45966.781042708331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45966.781042708331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45966.781042708331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45966.781042708331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45966.781042708331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45966.781042708331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45966.781042708331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45966.781042708331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45966.781042708331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45966.781042708331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45966.781042708331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45966.781042708331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45966.781042708331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45966.781042708331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45966.781042708331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45966.781042708331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45966.781042708331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45966.781042708331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45966.781042708331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45966.781042708331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45966.781042708331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45966.781042708331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45966.781042708331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45966.781042708331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45966.781042708331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45966.781042708331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45966.781042708331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45966.781042708331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45966.781042708331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45966.781042708331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45966.781042708331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45966.781042708331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45966.781042708331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45966.781042708331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45966.781042708331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45966.781042708331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45966.781042708331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45966.781042708331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45966.781042708331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45966.781042708331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45966.781042708331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45966.781042708331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45966.781042708331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45966.781042708331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45966.781042708331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45966.781042708331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45966.781042708331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45966.781042708331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45966.781042708331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45966.781042708331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45966.781042708331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45966.781042708331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45966.781042708331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45966.781042708331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45966.781042708331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45966.781042708331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45966.781042708331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45966.781042708331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45966.781042708331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45966.781042708331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45966.781042708331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45966.781042708331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45966.781042708331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45966.781042708331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45966.781042708331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45966.781042708331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45966.781042708331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45966.781042708331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45966.781042708331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45966.781042708331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45966.781042708331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45966.781042708331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45966.781042708331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45966.781042708331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45966.781042708331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45966.781042708331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45966.781042708331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45966.781042708331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45966.781042708331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45966.781042708331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45966.781042708331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45966.781042708331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45966.781042708331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45966.781042708331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45966.781042708331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45966.781042708331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45966.781042708331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45966.781042708331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45966.781042708331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45966.781042708331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45966.781042708331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45966.781042708331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45966.781042708331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45966.781042708331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45966.781042708331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45966.781042708331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45966.781042708331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45966.781042708331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45966.781042708331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45966.781042708331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45966.781042708331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45966.781042708331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45966.781042708331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45966.781042708331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45966.781042708331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45966.781042708331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45966.781042708331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45966.781042708331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45966.781042708331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45966.781042708331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45966.781042708331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45966.781042708331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45966.781042708331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45966.781042708331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45966.781042708331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45966.781042708331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45966.781042708331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45966.781042708331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45966.781042708331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45966.781042708331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45966.781042708331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45966.781042708331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45966.781042708331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45966.781042708331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45966.781042708331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45966.781042708331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45966.781042708331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45966.781042708331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45966.781042708331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45966.781042708331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45966.781042708331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45966.781042708331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45966.781042708331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45966.781042708331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45966.781042708331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45966.781042708331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45966.781042708331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45966.781042708331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45966.781042708331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45966.781042708331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45966.781042708331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45966.781042708331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45966.781042708331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45966.781042708331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45966.781042708331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45966.781042708331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45966.781042708331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45966.781042708331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45966.781042708331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45966.781042708331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45966.781042708331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45966.781042708331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45966.781042708331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45966.781042708331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45966.781042708331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45966.781042708331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45966.781042708331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45966.781042708331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45966.781042708331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45966.781042708331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45966.781042708331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45966.781042708331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45966.781042708331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45966.781042708331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45966.781042708331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45966.781042708331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45966.781042708331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45966.781042708331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45966.781042708331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45966.781042708331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45966.781042708331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45966.781042708331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45966.781042708331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45966.781042708331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45966.781042708331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45966.781042708331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45966.781042708331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45966.781042708331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45966.781042708331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45966.781042708331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45966.781042708331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45966.781042708331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45966.781042708331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45966.781042708331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45966.781042708331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45966.781042708331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45966.781042708331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45966.781042708331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45966.781042708331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45966.781042708331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45966.781042708331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45966.781042708331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45966.781042708331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263.30032511573518</v>
      </c>
      <c r="H2" s="98">
        <v>45703.474768518521</v>
      </c>
      <c r="I2" s="98" t="str">
        <f>IFERROR(VLOOKUP(D2,DB!A:F,6,0),"")</f>
        <v>SCECO</v>
      </c>
      <c r="J2" s="98" t="str">
        <f>IFERROR(VLOOKUP(D2,DB!A:G,7,0),"")</f>
        <v>Dead</v>
      </c>
      <c r="K2" s="100" t="s">
        <v>39118</v>
      </c>
      <c r="L2" s="93" t="str">
        <f>IFERROR(VLOOKUP(D2,DB!A:I,9,0),"")</f>
        <v>Latis</v>
      </c>
    </row>
    <row r="3" spans="1:16" ht="15" customHeight="1">
      <c r="A3" s="118"/>
      <c r="B3" s="118" t="str">
        <f>IFERROR(VLOOKUP(D3,DB!A:K,11,0),"")</f>
        <v/>
      </c>
      <c r="C3" s="119"/>
      <c r="D3" s="93"/>
      <c r="E3" s="97"/>
      <c r="F3" s="122"/>
      <c r="G3" s="123">
        <f ca="1">IFERROR(NOW()-F3,"")</f>
        <v>45966.781042708331</v>
      </c>
      <c r="H3" s="122"/>
      <c r="I3" s="118" t="str">
        <f>IFERROR(VLOOKUP(D3,DB!A:F,6,0),"")</f>
        <v/>
      </c>
      <c r="J3" s="118" t="str">
        <f>IFERROR(VLOOKUP(D3,DB!A:G,7,0),"")</f>
        <v/>
      </c>
      <c r="K3" s="124"/>
      <c r="L3" s="120" t="str">
        <f>IFERROR(VLOOKUP(D3,DB!A:I,9,0),"")</f>
        <v/>
      </c>
    </row>
    <row r="4" spans="1:16" ht="15" customHeight="1">
      <c r="A4" s="118"/>
      <c r="B4" s="177" t="str">
        <f>IFERROR(VLOOKUP(D4,DB!A:K,11,0),"")</f>
        <v/>
      </c>
      <c r="C4" s="119"/>
      <c r="D4" s="120"/>
      <c r="E4" s="121"/>
      <c r="F4" s="122"/>
      <c r="G4" s="123">
        <f ca="1">IFERROR(NOW()-F4,"")</f>
        <v>45966.781042708331</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45966.781042708331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45966.781042708331</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45966.781042708331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45966.781042708331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45966.781042708331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45966.781042708331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45966.781042708331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45966.781042708331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45966.781042708331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45966.781042708331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45966.781042708331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45966.781042708331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45966.781042708331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45966.781042708331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45966.781042708331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45966.781042708331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45966.781042708331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45966.781042708331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45966.781042708331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45966.781042708331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45966.781042708331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45966.781042708331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45966.781042708331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45966.781042708331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45966.781042708331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45966.781042708331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45966.781042708331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45966.781042708331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45966.781042708331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45966.781042708331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45966.781042708331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45966.781042708331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45966.781042708331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45966.781042708331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45966.781042708331</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45966.781042708331</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74.948982523143059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40.592165393514733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18.119931597218965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45966.781042708331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45966.781042708331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45966.781042708331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45966.781042708331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45966.781042708331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45966.781042708331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45966.781042708331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45966.781042708331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45966.781042708331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45966.781042708331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45966.781042708331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45966.781042708331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45966.781042708331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45966.781042708331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45966.781042708331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45966.781042708331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45966.781042708331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45966.781042708331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45966.781042708331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45966.781042708331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45966.781042708331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45966.781042708331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45966.781042708331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45966.781042708331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45966.781042708331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45966.781042708331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45966.781042708331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45966.781042708331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45966.781042708331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45966.781042708331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45966.781042708331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45966.781042708331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45966.781042708331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45966.781042708331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45966.781042708331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45966.781042708331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45966.781042708331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45966.781042708331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45966.781042708331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45966.781042708331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45966.781042708331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45966.781042708331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45966.781042708331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45966.781042708331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45966.781042708331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45966.781042708331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45966.781042708331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45966.781042708331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45966.781042708331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45966.781042708331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45966.781042708331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45966.781042708331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45966.781042708331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45966.781042708331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45966.781042708331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45966.781042708331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45966.781042708331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45966.781042708331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45966.781042708331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45966.781042708331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45966.781042708331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45966.781042708331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45966.781042708331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45966.781042708331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45966.781042708331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45966.781042708331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45966.781042708331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45966.781042708331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45966.781042708331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45966.781042708331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45966.781042708331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45966.781042708331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45966.781042708331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45966.781042708331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45966.781042708331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45966.781042708331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45966.781042708331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45966.781042708331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45966.781042708331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45966.781042708331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45966.781042708331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45966.781042708331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45966.781042708331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45966.781042708331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45966.781042708331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45966.781042708331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45966.781042708331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45966.781042708331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45966.781042708331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45966.781042708331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45966.781042708331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45966.781042708331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45966.781042708331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45966.781042708331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45966.781042708331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45966.781042708331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45966.781042708331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45966.781042708331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45966.781042708331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45966.781042708331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45966.781042708331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45966.781042708331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45966.781042708331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45966.781042708331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45966.781042708331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45966.781042708331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45966.781042708331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45966.781042708331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45966.781042708331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45966.781042708331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45966.781042708331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45966.781042708331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45966.781042708331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45966.781042708331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45966.781042708331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45966.781042708331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45966.781042708331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45966.781042708331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45966.781042708331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45966.781042708331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45966.781042708331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45966.781042708331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45966.781042708331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45966.781042708331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45966.781042708331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45966.781042708331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45966.781042708331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45966.781042708331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45966.781042708331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45966.781042708331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45966.781042708331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45966.781042708331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45966.781042708331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45966.781042708331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45966.781042708331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45966.781042708331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45966.781042708331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45966.781042708331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45966.781042708331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45966.781042708331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45966.781042708331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45966.781042708331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45966.781042708331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45966.781042708331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45966.781042708331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45966.781042708331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45966.781042708331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45966.781042708331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45966.781042708331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45966.781042708331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45966.781042708331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45966.781042708331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45966.781042708331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45966.781042708331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45966.781042708331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45966.781042708331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45966.781042708331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45966.781042708331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45966.781042708331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45966.781042708331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45966.781042708331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45966.781042708331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45966.781042708331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45966.781042708331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45966.781042708331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45966.781042708331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45966.781042708331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45966.781042708331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45966.781042708331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45966.781042708331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45966.781042708331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45966.781042708331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45966.781042708331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45966.781042708331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45966.781042708331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45966.781042708331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45966.781042708331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45966.781042708331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45966.781042708331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45966.781042708331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45966.781042708331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45966.781042708331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45966.781042708331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45966.781042708331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45966.781042708331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45966.781042708331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45966.781042708331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45966.781042708331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45966.781042708331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45966.781042708331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45966.781042708331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45966.781042708331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45966.781042708331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45966.781042708331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45966.781042708331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45966.781042708331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45966.781042708331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45966.781042708331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45966.781042708331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45966.781042708331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45966.781042708331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45966.781042708331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45966.781042708331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45966.781042708331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45966.781042708331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45966.781042708331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45966.781042708331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45966.781042708331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45966.781042708331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45966.781042708331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45966.781042708331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45966.781042708331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45966.781042708331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45966.781042708331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45966.781042708331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45966.781042708331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45966.781042708331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45966.781042708331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45966.781042708331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45966.781042708331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45966.781042708331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45966.781042708331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45966.781042708331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45966.781042708331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45966.781042708331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45966.781042708331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45966.781042708331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45966.781042708331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45966.781042708331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45966.781042708331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45966.781042708331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45966.781042708331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45966.781042708331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45966.781042708331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45966.781042708331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45966.781042708331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45966.781042708331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45966.781042708331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45966.781042708331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45966.781042708331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45966.781042708331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45966.781042708331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45966.781042708331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45966.781042708331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45966.781042708331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45966.781042708331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45966.781042708331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45966.781042708331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45966.781042708331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45966.781042708331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45966.781042708331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45966.781042708331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45966.781042708331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45966.781042708331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45966.781042708331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45966.781042708331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45966.781042708331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45966.781042708331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45966.781042708331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45966.781042708331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45966.781042708331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45966.781042708331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45966.781042708331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45966.781042708331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45966.781042708331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45966.781042708331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45966.781042708331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45966.781042708331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45966.781042708331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45966.781042708331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45966.781042708331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45966.781042708331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45966.781042708331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45966.781042708331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45966.781042708331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45966.781042708331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45966.781042708331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45966.781042708331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45966.781042708331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45966.781042708331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45966.781042708331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45966.781042708331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45966.781042708331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45966.781042708331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45966.781042708331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45966.781042708331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45966.781042708331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45966.781042708331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45966.781042708331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45966.781042708331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45966.781042708331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45966.781042708331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45966.781042708331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45966.781042708331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45966.781042708331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45966.781042708331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45966.781042708331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45966.781042708331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45966.781042708331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45966.781042708331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45966.781042708331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45966.781042708331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45966.781042708331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45966.781042708331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45966.781042708331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45966.781042708331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45966.781042708331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45966.781042708331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45966.781042708331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45966.781042708331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45966.781042708331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45966.781042708331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45966.781042708331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45966.781042708331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45966.781042708331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45966.781042708331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45966.781042708331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45966.781042708331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45966.781042708331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45966.781042708331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45966.781042708331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45966.781042708331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45966.781042708331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45966.781042708331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45966.781042708331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45966.781042708331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45966.781042708331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45966.781042708331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45966.781042708331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45966.781042708331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45966.781042708331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45966.781042708331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45966.781042708331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45966.781042708331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45966.781042708331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45966.781042708331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45966.781042708331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45966.781042708331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45966.781042708331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45966.781042708331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45966.781042708331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45966.781042708331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45966.781042708331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45966.781042708331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45966.781042708331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45966.781042708331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45966.781042708331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45966.781042708331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45966.781042708331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45966.781042708331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45966.781042708331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2025-11-05T15:45:55Z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