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58" documentId="120_S{2AC9BD13-BADA-5192-A53E-5A8FF88502F6}" xr6:coauthVersionLast="47" xr6:coauthVersionMax="47" xr10:uidLastSave="{2CCA1BDF-0666-4559-A24B-0A201689DF2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<sst xmlns="http://schemas.openxmlformats.org/spreadsheetml/2006/main" count="180295" uniqueCount="39131">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</sst>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323.26105694444414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0.45249212963244645</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0.14096435184910661</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45986.20948287037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45986.20948287037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45986.20948287037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45986.20948287037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45986.20948287037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45986.20948287037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45986.20948287037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45986.20948287037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45986.20948287037</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45986.20948287037</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45986.20948287037</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45986.20948287037</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45986.20948287037</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45986.20948287037</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45986.20948287037</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45986.20948287037</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45986.20948287037</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45986.20948287037</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45986.20948287037</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45986.20948287037</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45986.20948287037</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45986.20948287037</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45986.20948287037</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45986.20948287037</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45986.20948287037</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45986.20948287037</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45986.20948287037</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45986.20948287037</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45986.20948287037</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45986.20948287037</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45986.20948287037</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45986.20948287037</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45986.20948287037</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45986.20948287037</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45986.20948287037</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45986.20948287037</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45986.20948287037</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45986.20948287037</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45986.20948287037</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45986.20948287037</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45986.20948287037</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45986.20948287037</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45986.20948287037</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45986.20948287037</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45986.20948287037</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45986.20948287037</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45986.20948287037</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45986.20948287037</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45986.20948287037</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45986.20948287037</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45986.20948287037</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45986.20948287037</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45986.20948287037</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45986.20948287037</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45986.20948287037</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45986.20948287037</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45986.20948287037</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45986.20948287037</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45986.20948287037</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45986.20948287037</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45986.20948287037</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45986.20948287037</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161.2096449074088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1.8220638888888061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0.34645046296645887</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45986.20948287037</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45986.20948287037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45986.20948287037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45986.20948287037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45986.20948287037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45986.20948287037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45986.20948287037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45986.20948287037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45986.20948287037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45986.20948287037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45986.20948287037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45986.20948287037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45986.20948287037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45986.20948287037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45986.20948287037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45986.20948287037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45986.20948287037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45986.20948287037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45986.20948287037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45986.20948287037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45986.20948287037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45986.20948287037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45986.20948287037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45986.20948287037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45986.20948287037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45986.20948287037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45986.20948287037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45986.20948287037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45986.20948287037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45986.20948287037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45986.20948287037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45986.20948287037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45986.20948287037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45986.20948287037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45986.20948287037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45986.20948287037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45986.20948287037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45986.20948287037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45986.20948287037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45986.20948287037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45986.20948287037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45986.20948287037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45986.20948287037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45986.20948287037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45986.20948287037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45986.20948287037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45986.20948287037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45986.20948287037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45986.20948287037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45986.20948287037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45986.20948287037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45986.20948287037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45986.20948287037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45986.20948287037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45986.20948287037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45986.20948287037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45986.20948287037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45986.20948287037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45986.20948287037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45986.20948287037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45986.20948287037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45986.20948287037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45986.20948287037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45986.20948287037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45986.20948287037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45986.20948287037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45986.20948287037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45986.20948287037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45986.20948287037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45986.20948287037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45986.20948287037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45986.20948287037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45986.20948287037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45986.20948287037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45986.20948287037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45986.20948287037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45986.20948287037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45986.20948287037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45986.20948287037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45986.20948287037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45986.20948287037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45986.20948287037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45986.20948287037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45986.20948287037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45986.20948287037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45986.20948287037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45986.20948287037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45986.20948287037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45986.20948287037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45986.20948287037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45986.20948287037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45986.20948287037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45986.20948287037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45986.20948287037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45986.20948287037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45986.20948287037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45986.20948287037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45986.20948287037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45986.20948287037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45986.20948287037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45986.20948287037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45986.20948287037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45986.20948287037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45986.20948287037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45986.20948287037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45986.20948287037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45986.20948287037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45986.20948287037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45986.20948287037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45986.20948287037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45986.20948287037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45986.20948287037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45986.20948287037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45986.20948287037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45986.20948287037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45986.20948287037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45986.20948287037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45986.20948287037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45986.20948287037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45986.20948287037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45986.20948287037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45986.20948287037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45986.20948287037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45986.20948287037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45986.20948287037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45986.20948287037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45986.20948287037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45986.20948287037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45986.20948287037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45986.20948287037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45986.20948287037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45986.20948287037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45986.20948287037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45986.20948287037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45986.20948287037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45986.20948287037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45986.20948287037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45986.20948287037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45986.20948287037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45986.20948287037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45986.20948287037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45986.20948287037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45986.20948287037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45986.20948287037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45986.20948287037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45986.20948287037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45986.20948287037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45986.20948287037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45986.20948287037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45986.20948287037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45986.20948287037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45986.20948287037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45986.20948287037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45986.20948287037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45986.20948287037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45986.20948287037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45986.20948287037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45986.20948287037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45986.20948287037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45986.20948287037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45986.20948287037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45986.20948287037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45986.20948287037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45986.20948287037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45986.20948287037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45986.20948287037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45986.20948287037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45986.20948287037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45986.20948287037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45986.20948287037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45986.20948287037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45986.20948287037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45986.20948287037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45986.20948287037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45986.20948287037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45986.20948287037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45986.20948287037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45986.20948287037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45986.20948287037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45986.20948287037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45986.20948287037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45986.20948287037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45986.20948287037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45986.20948287037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45986.20948287037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45986.20948287037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45986.20948287037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45986.20948287037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45986.20948287037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45986.20948287037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45986.20948287037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45986.20948287037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45986.20948287037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45986.20948287037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45986.20948287037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45986.20948287037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45986.20948287037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45986.20948287037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45986.20948287037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45986.20948287037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45986.20948287037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45986.20948287037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45986.20948287037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45986.20948287037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45986.20948287037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45986.20948287037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45986.20948287037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45986.20948287037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45986.20948287037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45986.20948287037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45986.20948287037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45986.20948287037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45986.20948287037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45986.20948287037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45986.20948287037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45986.20948287037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45986.20948287037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45986.20948287037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45986.20948287037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45986.20948287037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45986.20948287037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45986.20948287037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45986.20948287037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45986.20948287037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45986.20948287037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45986.20948287037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45986.20948287037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45986.20948287037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45986.20948287037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45986.20948287037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45986.20948287037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45986.20948287037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45986.20948287037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45986.20948287037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45986.20948287037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45986.20948287037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45986.20948287037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45986.20948287037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45986.20948287037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45986.20948287037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45986.20948287037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45986.20948287037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45986.20948287037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45986.20948287037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45986.20948287037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45986.20948287037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45986.20948287037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45986.20948287037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45986.20948287037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45986.20948287037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45986.20948287037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45986.20948287037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45986.20948287037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45986.20948287037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45986.20948287037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45986.20948287037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45986.20948287037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45986.20948287037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45986.20948287037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45986.20948287037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45986.20948287037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45986.20948287037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45986.20948287037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45986.20948287037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45986.20948287037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45986.20948287037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45986.20948287037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45986.20948287037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45986.20948287037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45986.20948287037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45986.20948287037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45986.20948287037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45986.20948287037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45986.20948287037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45986.20948287037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45986.20948287037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45986.20948287037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45986.20948287037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45986.20948287037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45986.20948287037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45986.20948287037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45986.20948287037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45986.20948287037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45986.20948287037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45986.20948287037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45986.20948287037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45986.20948287037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45986.20948287037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45986.20948287037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45986.20948287037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45986.20948287037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45986.20948287037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45986.20948287037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45986.20948287037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45986.20948287037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45986.20948287037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45986.20948287037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45986.20948287037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45986.20948287037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45986.20948287037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45986.20948287037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45986.20948287037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45986.20948287037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45986.20948287037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45986.20948287037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45986.20948287037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45986.20948287037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45986.20948287037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45986.20948287037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45986.20948287037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45986.20948287037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45986.20948287037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45986.20948287037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45986.20948287037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45986.20948287037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45986.20948287037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45986.20948287037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45986.20948287037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45986.20948287037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45986.20948287037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45986.20948287037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45986.20948287037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45986.20948287037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45986.20948287037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45986.20948287037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45986.20948287037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45986.20948287037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45986.20948287037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45986.20948287037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45986.20948287037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45986.20948287037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45986.20948287037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45986.20948287037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45986.20948287037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45986.20948287037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45986.20948287037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45986.20948287037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45986.20948287037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45986.20948287037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45986.20948287037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45986.20948287037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45986.20948287037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45986.20948287037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45986.20948287037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45986.20948287037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45986.20948287037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45986.20948287037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45986.20948287037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45986.20948287037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45986.20948287037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45986.20948287037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45986.20948287037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45986.20948287037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45986.20948287037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45986.20948287037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45986.20948287037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45986.20948287037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45986.20948287037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45986.20948287037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45986.20948287037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45986.20948287037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45986.20948287037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45986.20948287037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45986.20948287037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45986.20948287037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45986.20948287037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45986.20948287037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45986.20948287037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45986.20948287037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45986.20948287037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45986.20948287037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45986.20948287037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45986.20948287037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45986.20948287037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45986.20948287037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45986.20948287037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45986.20948287037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45986.20948287037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45986.20948287037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45986.20948287037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45986.20948287037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45986.20948287037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45986.20948287037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45986.20948287037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45986.20948287037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45986.20948287037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45986.20948287037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45986.20948287037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45986.20948287037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45986.20948287037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45986.20948287037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45986.20948287037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45986.20948287037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45986.20948287037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45986.20948287037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45986.20948287037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45986.20948287037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45986.20948287037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45986.20948287037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45986.20948287037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45986.20948287037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45986.20948287037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45986.20948287037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45986.20948287037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45986.20948287037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45986.20948287037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45986.20948287037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45986.20948287037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45986.20948287037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45986.20948287037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45986.20948287037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45986.20948287037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45986.20948287037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45986.20948287037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45986.20948287037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45986.20948287037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45986.20948287037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45986.20948287037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45986.20948287037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45986.20948287037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45986.20948287037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45986.20948287037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45986.20948287037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45986.20948287037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45986.20948287037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45986.20948287037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45986.20948287037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45986.20948287037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45986.20948287037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45986.20948287037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45986.20948287037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45986.20948287037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45986.20948287037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45986.20948287037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45986.20948287037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45986.20948287037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45986.20948287037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45986.20948287037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45986.20948287037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45986.20948287037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45986.20948287037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45986.20948287037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45986.20948287037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45986.20948287037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45986.20948287037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45986.20948287037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45986.20948287037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45986.20948287037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45986.20948287037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45986.20948287037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45986.20948287037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45986.20948287037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45986.20948287037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45986.20948287037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45986.20948287037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45986.20948287037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45986.20948287037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45986.20948287037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45986.20948287037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45986.20948287037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45986.20948287037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45986.20948287037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45986.20948287037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45986.20948287037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45986.20948287037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45986.20948287037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45986.20948287037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45986.20948287037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45986.20948287037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45986.20948287037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45986.20948287037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45986.20948287037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45986.20948287037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45986.20948287037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45986.20948287037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45986.20948287037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45986.20948287037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45986.20948287037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45986.20948287037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45986.20948287037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45986.20948287037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45986.20948287037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45986.20948287037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45986.20948287037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45986.20948287037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45986.20948287037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45986.20948287037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45986.20948287037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45986.20948287037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45986.20948287037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45986.20948287037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45986.20948287037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45986.20948287037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45986.20948287037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45986.20948287037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45986.20948287037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45986.20948287037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45986.20948287037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45986.20948287037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45986.20948287037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45986.20948287037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45986.20948287037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45986.20948287037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45986.20948287037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45986.20948287037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45986.20948287037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45986.20948287037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45986.20948287037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45986.20948287037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45986.20948287037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45986.20948287037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45986.20948287037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45986.20948287037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45986.20948287037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45986.20948287037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45986.20948287037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45986.20948287037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45986.20948287037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45986.20948287037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45986.20948287037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45986.20948287037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45986.20948287037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45986.20948287037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45986.20948287037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45986.20948287037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45986.20948287037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45986.20948287037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45986.20948287037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45986.20948287037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45986.20948287037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45986.20948287037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45986.20948287037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45986.20948287037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45986.20948287037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45986.20948287037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45986.20948287037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45986.20948287037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45986.20948287037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45986.20948287037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45986.20948287037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45986.20948287037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45986.20948287037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45986.20948287037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45986.20948287037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45986.20948287037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45986.20948287037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45986.20948287037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45986.20948287037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45986.20948287037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45986.20948287037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45986.20948287037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45986.20948287037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45986.20948287037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45986.20948287037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45986.20948287037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45986.20948287037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45986.20948287037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45986.20948287037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45986.20948287037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45986.20948287037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45986.20948287037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45986.20948287037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45986.20948287037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45986.20948287037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45986.20948287037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45986.20948287037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45986.20948287037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45986.20948287037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45986.20948287037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45986.20948287037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45986.20948287037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45986.20948287037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45986.20948287037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45986.20948287037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45986.20948287037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45986.20948287037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45986.20948287037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45986.20948287037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45986.20948287037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45986.20948287037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45986.20948287037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45986.20948287037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45986.20948287037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45986.20948287037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45986.20948287037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45986.20948287037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45986.20948287037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45986.20948287037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45986.20948287037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45986.20948287037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45986.20948287037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45986.20948287037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45986.20948287037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45986.20948287037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45986.20948287037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45986.20948287037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45986.20948287037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45986.20948287037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45986.20948287037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45986.20948287037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45986.20948287037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45986.20948287037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45986.20948287037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45986.20948287037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45986.20948287037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45986.20948287037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45986.20948287037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45986.20948287037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45986.20948287037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45986.20948287037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45986.20948287037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45986.20948287037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45986.20948287037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45986.20948287037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45986.20948287037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45986.20948287037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45986.20948287037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45986.20948287037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45986.20948287037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45986.20948287037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45986.20948287037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45986.20948287037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45986.20948287037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45986.20948287037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45986.20948287037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45986.20948287037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45986.20948287037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45986.20948287037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45986.20948287037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45986.20948287037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45986.20948287037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45986.20948287037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45986.20948287037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45986.20948287037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45986.20948287037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45986.20948287037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45986.20948287037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45986.20948287037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45986.20948287037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45986.20948287037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45986.20948287037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45986.20948287037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45986.20948287037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45986.20948287037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45986.20948287037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45986.20948287037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45986.20948287037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45986.20948287037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45986.20948287037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45986.20948287037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45986.20948287037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45986.20948287037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45986.20948287037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45986.20948287037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45986.20948287037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45986.20948287037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45986.20948287037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45986.20948287037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45986.20948287037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45986.20948287037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45986.20948287037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45986.20948287037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45986.20948287037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45986.20948287037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45986.20948287037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45986.20948287037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45986.20948287037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45986.20948287037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45986.20948287037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45986.20948287037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45986.20948287037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45986.20948287037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45986.20948287037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45986.20948287037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45986.20948287037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45986.20948287037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45986.20948287037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45986.20948287037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45986.20948287037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45986.20948287037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45986.20948287037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45986.20948287037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45986.20948287037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45986.20948287037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45986.20948287037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45986.20948287037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45986.20948287037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45986.20948287037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45986.20948287037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45986.20948287037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45986.20948287037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45986.20948287037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45986.20948287037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45986.20948287037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45986.20948287037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45986.20948287037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45986.20948287037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45986.20948287037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45986.20948287037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45986.20948287037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45986.20948287037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45986.20948287037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45986.20948287037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45986.20948287037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45986.20948287037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45986.20948287037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45986.20948287037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45986.20948287037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45986.20948287037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45986.20948287037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45986.20948287037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45986.20948287037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45986.20948287037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45986.20948287037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45986.20948287037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45986.20948287037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45986.20948287037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45986.20948287037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45986.20948287037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45986.20948287037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45986.20948287037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45986.20948287037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45986.20948287037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45986.20948287037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45986.20948287037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45986.20948287037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45986.20948287037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45986.20948287037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45986.20948287037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45986.20948287037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45986.20948287037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45986.20948287037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45986.20948287037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45986.20948287037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45986.20948287037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45986.20948287037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45986.20948287037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45986.20948287037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45986.20948287037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45986.20948287037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45986.20948287037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45986.20948287037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45986.20948287037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45986.20948287037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45986.20948287037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45986.20948287037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45986.20948287037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45986.20948287037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45986.20948287037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45986.20948287037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45986.20948287037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45986.20948287037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45986.20948287037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45986.20948287037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45986.20948287037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45986.20948287037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45986.20948287037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45986.20948287037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45986.20948287037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45986.20948287037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45986.20948287037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45986.20948287037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45986.20948287037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45986.20948287037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45986.20948287037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45986.20948287037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45986.20948287037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45986.20948287037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45986.20948287037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45986.20948287037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45986.20948287037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45986.20948287037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45986.20948287037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45986.20948287037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45986.20948287037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45986.20948287037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45986.20948287037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45986.20948287037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45986.20948287037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45986.20948287037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45986.20948287037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45986.20948287037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45986.20948287037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45986.20948287037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45986.20948287037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45986.20948287037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45986.20948287037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45986.20948287037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45986.20948287037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45986.20948287037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45986.20948287037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45986.20948287037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45986.20948287037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45986.20948287037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45986.20948287037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45986.20948287037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45986.20948287037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45986.20948287037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45986.20948287037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45986.20948287037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45986.20948287037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45986.20948287037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45986.20948287037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45986.20948287037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45986.20948287037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45986.20948287037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45986.20948287037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45986.20948287037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45986.20948287037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45986.20948287037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45986.20948287037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45986.20948287037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45986.20948287037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45986.20948287037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45986.20948287037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45986.20948287037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45986.20948287037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45986.20948287037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45986.20948287037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45986.20948287037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45986.20948287037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45986.20948287037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45986.20948287037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45986.20948287037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45986.20948287037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45986.20948287037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45986.20948287037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45986.20948287037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45986.20948287037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45986.20948287037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45986.20948287037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45986.20948287037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45986.20948287037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45986.20948287037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45986.20948287037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45986.20948287037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45986.20948287037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45986.20948287037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45986.20948287037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45986.20948287037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45986.20948287037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45986.20948287037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45986.20948287037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45986.20948287037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45986.20948287037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45986.20948287037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45986.20948287037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45986.20948287037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45986.20948287037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45986.20948287037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45986.20948287037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45986.20948287037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45986.20948287037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45986.20948287037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45986.20948287037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45986.20948287037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45986.20948287037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45986.20948287037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45986.20948287037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45986.20948287037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45986.20948287037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45986.20948287037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45986.20948287037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45986.20948287037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45986.20948287037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45986.20948287037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45986.20948287037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45986.20948287037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45986.20948287037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45986.20948287037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45986.20948287037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45986.20948287037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45986.20948287037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45986.20948287037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45986.20948287037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45986.20948287037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45986.20948287037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45986.20948287037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45986.20948287037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45986.20948287037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45986.20948287037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45986.20948287037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45986.20948287037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45986.20948287037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45986.20948287037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45986.20948287037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45986.20948287037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45986.20948287037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45986.20948287037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45986.20948287037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45986.20948287037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45986.20948287037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45986.20948287037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45986.20948287037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45986.20948287037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45986.20948287037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45986.20948287037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45986.20948287037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45986.20948287037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45986.20948287037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45986.20948287037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45986.20948287037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45986.20948287037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45986.20948287037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45986.20948287037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45986.20948287037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45986.20948287037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45986.20948287037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45986.20948287037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45986.20948287037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45986.20948287037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45986.20948287037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45986.20948287037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45986.20948287037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45986.20948287037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45986.20948287037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45986.20948287037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45986.20948287037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45986.20948287037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45986.20948287037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45986.20948287037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45986.20948287037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45986.20948287037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45986.20948287037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45986.20948287037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45986.20948287037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45986.20948287037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45986.20948287037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45986.20948287037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45986.20948287037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45986.20948287037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45986.20948287037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45986.20948287037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45986.20948287037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45986.20948287037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45986.20948287037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45986.20948287037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45986.20948287037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45986.20948287037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45986.20948287037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45986.20948287037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45986.20948287037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45986.20948287037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45986.20948287037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45986.20948287037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45986.20948287037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45986.20948287037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45986.20948287037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45986.20948287037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45986.20948287037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45986.20948287037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45986.20948287037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45986.20948287037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45986.20948287037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45986.20948287037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45986.20948287037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45986.20948287037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45986.20948287037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45986.20948287037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45986.20948287037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45986.20948287037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45986.20948287037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45986.20948287037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45986.20948287037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45986.20948287037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45986.20948287037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45986.20948287037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45986.20948287037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45986.20948287037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45986.20948287037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45986.20948287037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45986.20948287037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45986.20948287037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45986.20948287037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45986.20948287037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45986.20948287037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45986.20948287037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45986.20948287037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45986.20948287037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45986.20948287037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45986.20948287037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45986.20948287037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45986.20948287037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45986.20948287037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45986.20948287037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45986.20948287037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45986.20948287037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45986.20948287037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45986.20948287037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45986.20948287037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45986.20948287037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45986.20948287037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45986.20948287037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45986.20948287037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45986.20948287037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45986.20948287037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45986.20948287037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45986.20948287037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45986.20948287037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45986.20948287037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45986.20948287037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45986.20948287037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45986.20948287037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45986.20948287037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45986.20948287037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45986.20948287037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45986.20948287037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45986.20948287037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45986.20948287037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45986.20948287037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45986.20948287037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45986.20948287037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45986.20948287037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45986.20948287037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45986.20948287037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45986.20948287037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45986.20948287037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45986.20948287037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45986.20948287037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45986.20948287037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45986.20948287037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45986.20948287037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45986.20948287037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45986.20948287037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45986.20948287037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45986.20948287037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45986.20948287037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45986.20948287037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45986.20948287037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45986.20948287037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45986.20948287037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45986.20948287037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45986.20948287037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45986.20948287037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45986.20948287037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45986.20948287037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45986.20948287037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45986.20948287037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45986.20948287037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45986.20948287037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45986.20948287037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45986.20948287037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45986.20948287037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45986.20948287037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45986.20948287037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45986.20948287037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45986.20948287037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45986.20948287037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45986.20948287037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45986.20948287037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45986.20948287037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45986.20948287037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45986.20948287037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45986.20948287037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45986.20948287037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45986.20948287037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45986.20948287037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45986.20948287037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45986.20948287037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45986.20948287037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45986.20948287037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45986.20948287037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45986.20948287037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45986.20948287037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45986.20948287037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45986.20948287037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45986.20948287037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45986.20948287037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45986.20948287037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45986.20948287037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45986.20948287037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45986.20948287037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45986.20948287037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45986.20948287037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45986.20948287037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45986.20948287037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45986.20948287037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45986.20948287037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45986.20948287037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45986.20948287037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45986.20948287037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45986.20948287037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45986.20948287037</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282.72876527777407</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3</v>
      </c>
      <c r="D3" s="91" t="s">
        <v>38898</v>
      </c>
      <c r="E3" s="94" t="s">
        <v>39021</v>
      </c>
      <c r="F3" s="95">
        <v>45985.826608796298</v>
      </c>
      <c r="G3" s="96">
        <f t="shared" ref="G3:G4" ca="1" si="0">IFERROR(NOW()-F3,"")</f>
        <v>0.38287407407187857</v>
      </c>
      <c r="H3" s="95">
        <v>45985.805798611109</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36088</v>
      </c>
      <c r="E4" s="94" t="s">
        <v>39021</v>
      </c>
      <c r="F4" s="95"/>
      <c r="G4" s="96">
        <f t="shared" ca="1" si="0"/>
        <v>45986.20948287037</v>
      </c>
      <c r="H4" s="95">
        <v>45986.018564814818</v>
      </c>
      <c r="I4" s="113" t="str">
        <f>IFERROR(VLOOKUP(D4,DB!A:F,6,0),"")</f>
        <v>Generator-SG</v>
      </c>
      <c r="J4" s="113" t="str">
        <f>IFERROR(VLOOKUP(D4,DB!A:G,7,0),"")</f>
        <v>No BB Shifted</v>
      </c>
      <c r="K4" s="97" t="s">
        <v>39119</v>
      </c>
      <c r="L4" s="91" t="str">
        <f>IFERROR(VLOOKUP(D4,DB!A:I,9,0),"")</f>
        <v>Latis</v>
      </c>
    </row>
    <row r="5" spans="1:16" ht="15" customHeight="1">
      <c r="A5" s="113"/>
      <c r="B5" s="113" t="str">
        <f>IFERROR(VLOOKUP(D5,DB!A:K,11,0),"")</f>
        <v/>
      </c>
      <c r="C5" s="93"/>
      <c r="D5" s="91" t="s">
        <v>39121</v>
      </c>
      <c r="E5" s="94"/>
      <c r="F5" s="95"/>
      <c r="G5" s="96">
        <f t="shared" ref="G5:G67" ca="1" si="1">IFERROR(NOW()-F5,"")</f>
        <v>45986.20948287037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45986.20948287037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45986.20948287037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45986.20948287037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45986.20948287037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45986.20948287037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45986.20948287037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45986.20948287037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45986.20948287037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45986.20948287037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45986.20948287037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45986.20948287037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45986.20948287037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45986.20948287037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45986.20948287037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45986.20948287037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45986.20948287037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45986.20948287037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45986.20948287037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45986.20948287037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45986.20948287037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45986.20948287037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45986.20948287037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45986.20948287037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45986.20948287037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45986.20948287037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45986.20948287037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45986.20948287037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45986.20948287037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45986.20948287037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45986.20948287037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45986.20948287037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45986.20948287037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45986.20948287037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45986.20948287037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45986.20948287037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45986.20948287037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45986.20948287037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45986.20948287037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45986.20948287037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45986.20948287037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45986.20948287037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45986.20948287037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45986.20948287037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45986.20948287037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45986.20948287037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45986.20948287037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45986.20948287037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45986.20948287037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45986.20948287037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45986.20948287037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45986.20948287037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45986.20948287037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45986.20948287037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45986.20948287037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45986.20948287037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45986.20948287037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45986.20948287037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45986.20948287037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45986.20948287037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45986.20948287037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45986.20948287037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45986.20948287037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45986.20948287037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45986.20948287037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45986.20948287037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45986.20948287037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45986.20948287037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45986.20948287037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45986.20948287037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45986.20948287037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45986.20948287037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45986.20948287037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45986.20948287037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45986.20948287037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45986.20948287037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45986.20948287037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45986.20948287037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45986.20948287037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45986.20948287037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45986.20948287037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45986.20948287037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45986.20948287037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45986.20948287037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45986.20948287037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45986.20948287037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45986.20948287037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45986.20948287037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45986.20948287037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45986.20948287037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45986.20948287037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45986.20948287037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45986.20948287037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45986.20948287037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45986.20948287037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45986.20948287037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45986.20948287037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45986.20948287037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45986.20948287037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45986.20948287037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45986.20948287037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45986.20948287037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45986.20948287037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45986.20948287037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45986.20948287037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45986.20948287037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45986.20948287037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45986.20948287037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45986.20948287037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45986.20948287037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45986.20948287037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45986.20948287037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45986.20948287037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45986.20948287037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45986.20948287037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45986.20948287037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45986.20948287037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45986.20948287037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45986.20948287037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45986.20948287037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45986.20948287037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45986.20948287037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45986.20948287037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45986.20948287037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45986.20948287037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45986.20948287037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45986.20948287037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45986.20948287037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45986.20948287037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45986.20948287037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45986.20948287037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45986.20948287037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45986.20948287037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45986.20948287037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45986.20948287037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45986.20948287037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45986.20948287037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45986.20948287037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45986.20948287037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45986.20948287037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45986.20948287037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45986.20948287037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45986.20948287037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45986.20948287037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45986.20948287037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45986.20948287037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45986.20948287037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45986.20948287037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45986.20948287037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45986.20948287037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45986.20948287037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45986.20948287037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45986.20948287037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45986.20948287037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45986.20948287037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45986.20948287037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45986.20948287037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45986.20948287037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45986.20948287037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45986.20948287037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45986.20948287037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45986.20948287037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45986.20948287037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45986.20948287037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45986.20948287037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45986.20948287037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45986.20948287037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45986.20948287037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45986.20948287037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45986.20948287037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45986.20948287037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45986.20948287037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45986.20948287037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45986.20948287037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45986.20948287037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45986.20948287037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45986.20948287037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45986.20948287037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45986.20948287037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45986.20948287037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45986.20948287037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45986.20948287037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45986.20948287037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45986.20948287037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45986.20948287037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45986.20948287037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45986.20948287037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45986.20948287037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45986.20948287037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45986.20948287037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45986.20948287037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45986.20948287037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45986.20948287037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45986.20948287037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45986.20948287037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45986.20948287037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45986.20948287037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45986.20948287037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45986.20948287037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45986.20948287037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45986.20948287037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45986.20948287037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45986.20948287037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45986.20948287037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45986.20948287037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45986.20948287037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45986.20948287037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45986.20948287037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45986.20948287037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45986.20948287037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45986.20948287037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45986.20948287037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45986.20948287037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45986.20948287037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45986.20948287037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45986.20948287037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45986.20948287037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45986.20948287037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45986.20948287037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45986.20948287037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45986.20948287037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45986.20948287037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45986.20948287037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45986.20948287037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45986.20948287037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45986.20948287037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45986.20948287037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45986.20948287037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45986.20948287037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45986.20948287037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45986.20948287037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45986.20948287037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45986.20948287037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45986.20948287037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45986.20948287037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45986.20948287037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45986.20948287037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45986.20948287037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45986.20948287037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45986.20948287037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45986.20948287037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45986.20948287037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45986.20948287037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45986.20948287037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45986.20948287037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45986.20948287037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45986.20948287037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45986.20948287037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45986.20948287037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45986.20948287037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45986.20948287037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45986.20948287037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45986.20948287037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45986.20948287037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45986.20948287037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45986.20948287037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45986.20948287037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45986.20948287037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45986.20948287037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45986.20948287037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45986.20948287037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45986.20948287037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45986.20948287037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45986.20948287037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45986.20948287037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45986.20948287037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45986.20948287037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45986.20948287037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45986.20948287037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45986.20948287037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45986.20948287037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45986.20948287037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45986.20948287037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45986.20948287037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45986.20948287037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45986.20948287037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45986.20948287037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45986.20948287037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45986.20948287037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45986.20948287037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45986.20948287037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45986.20948287037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45986.20948287037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45986.20948287037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45986.20948287037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45986.20948287037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45986.20948287037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45986.20948287037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45986.20948287037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45986.20948287037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45986.20948287037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45986.20948287037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45986.20948287037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45986.20948287037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45986.20948287037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45986.20948287037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45986.20948287037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45986.20948287037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45986.20948287037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45986.20948287037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45986.20948287037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45986.20948287037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45986.20948287037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45986.20948287037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45986.20948287037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45986.20948287037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45986.20948287037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45986.20948287037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45986.20948287037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45986.20948287037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45986.20948287037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45986.20948287037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45986.20948287037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45986.20948287037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45986.20948287037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45986.20948287037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45986.20948287037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45986.20948287037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45986.20948287037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45986.20948287037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45986.20948287037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45986.20948287037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45986.20948287037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45986.20948287037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45986.20948287037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45986.20948287037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45986.20948287037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45986.20948287037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45986.20948287037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45986.20948287037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45986.20948287037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45986.20948287037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45986.20948287037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45986.20948287037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45986.20948287037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45986.20948287037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45986.20948287037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45986.20948287037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45986.20948287037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45986.20948287037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45986.20948287037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45986.20948287037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45986.20948287037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45986.20948287037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45986.20948287037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45986.20948287037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45986.20948287037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45986.20948287037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45986.20948287037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45986.20948287037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45986.20948287037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45986.20948287037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45986.20948287037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45986.20948287037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45986.20948287037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45986.20948287037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45986.20948287037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45986.20948287037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45986.20948287037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45986.20948287037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45986.20948287037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45986.20948287037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45986.20948287037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45986.20948287037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45986.20948287037</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94.377422685181955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60.02060555555363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37.548371759257861</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4.8361842592566973</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45986.20948287037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45986.20948287037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45986.20948287037</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45986.20948287037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45986.20948287037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45986.20948287037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45986.20948287037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45986.20948287037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45986.20948287037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45986.20948287037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45986.20948287037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45986.20948287037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45986.20948287037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45986.20948287037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45986.20948287037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45986.20948287037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45986.20948287037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45986.20948287037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45986.20948287037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45986.20948287037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45986.20948287037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45986.20948287037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45986.20948287037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45986.20948287037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45986.20948287037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45986.20948287037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45986.20948287037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45986.20948287037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45986.20948287037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45986.20948287037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45986.20948287037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45986.20948287037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45986.20948287037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45986.20948287037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45986.20948287037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45986.20948287037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45986.20948287037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45986.20948287037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45986.20948287037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45986.20948287037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45986.20948287037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45986.20948287037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A3" sqref="A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39130</v>
      </c>
      <c r="B2" s="137" t="str">
        <f>IFERROR(VLOOKUP(D2,DB!A:K,11,0),"")</f>
        <v>R6</v>
      </c>
      <c r="C2" s="138">
        <v>1</v>
      </c>
      <c r="D2" s="137" t="s">
        <v>34867</v>
      </c>
      <c r="E2" s="109" t="s">
        <v>39021</v>
      </c>
      <c r="F2" s="139">
        <v>45986.205081018517</v>
      </c>
      <c r="G2" s="75">
        <f ca="1">IFERROR(NOW()-F2,"-")</f>
        <v>4.4018518528901041E-3</v>
      </c>
      <c r="H2" s="139">
        <v>45986.199074074073</v>
      </c>
      <c r="I2" s="137" t="str">
        <f>IFERROR(VLOOKUP(D2,DB!A:F,6,0),"")</f>
        <v>SCECO</v>
      </c>
      <c r="J2" s="137" t="str">
        <f>IFERROR(VLOOKUP(D2,DB!A:G,7,0),"")</f>
        <v>Vandalized</v>
      </c>
      <c r="K2" s="140"/>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45986.20948287037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45986.20948287037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45986.20948287037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45986.20948287037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45986.20948287037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45986.20948287037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45986.20948287037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45986.20948287037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45986.20948287037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45986.20948287037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45986.20948287037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45986.20948287037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45986.20948287037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45986.20948287037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45986.20948287037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45986.20948287037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45986.20948287037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45986.20948287037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45986.20948287037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45986.20948287037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45986.20948287037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45986.20948287037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45986.20948287037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45986.20948287037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45986.20948287037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45986.20948287037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45986.20948287037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45986.20948287037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45986.20948287037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45986.20948287037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45986.20948287037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45986.20948287037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45986.20948287037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45986.20948287037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45986.20948287037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45986.20948287037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45986.20948287037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45986.20948287037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45986.20948287037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45986.20948287037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45986.20948287037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45986.20948287037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2025-11-25T02:03:12Z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