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367" documentId="120_S{2AC9BD13-BADA-5192-A53E-5A8FF88502F6}" xr6:coauthVersionLast="47" xr6:coauthVersionMax="47" xr10:uidLastSave="{EC9D3F4C-3D83-4A70-887A-ADE0444B4966}"/>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6" i="4" l="1"/>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J3" i="4"/>
  <c r="J4" i="4"/>
  <c r="J5" i="4"/>
  <c r="J6" i="4"/>
  <c r="J7" i="4"/>
  <c r="J8" i="4"/>
  <c r="J9" i="4"/>
  <c r="J10" i="4"/>
  <c r="J11" i="4"/>
  <c r="J12" i="4"/>
  <c r="J13" i="4"/>
  <c r="J14" i="4"/>
  <c r="J15" i="4"/>
  <c r="J16" i="4"/>
  <c r="J17" i="4"/>
  <c r="J18" i="4"/>
  <c r="J19" i="4"/>
  <c r="J20" i="4"/>
  <c r="I3" i="4"/>
  <c r="I4" i="4"/>
  <c r="I5" i="4"/>
  <c r="I6" i="4"/>
  <c r="I7" i="4"/>
  <c r="I8" i="4"/>
  <c r="I9" i="4"/>
  <c r="I10" i="4"/>
  <c r="I11" i="4"/>
  <c r="I12" i="4"/>
  <c r="I13" i="4"/>
  <c r="I14" i="4"/>
  <c r="I15" i="4"/>
  <c r="I16" i="4"/>
  <c r="I17" i="4"/>
  <c r="I18" i="4"/>
  <c r="I19" i="4"/>
  <c r="I20" i="4"/>
  <c r="G3" i="4"/>
  <c r="G4" i="4"/>
  <c r="G5" i="4"/>
  <c r="G6" i="4"/>
  <c r="G7" i="4"/>
  <c r="G8" i="4"/>
  <c r="G9" i="4"/>
  <c r="G10" i="4"/>
  <c r="G11" i="4"/>
  <c r="G12" i="4"/>
  <c r="G13" i="4"/>
  <c r="G14" i="4"/>
  <c r="G15" i="4"/>
  <c r="G16" i="4"/>
  <c r="G17" i="4"/>
  <c r="G18" i="4"/>
  <c r="G19" i="4"/>
  <c r="G20" i="4"/>
  <c r="B3" i="4"/>
  <c r="B4" i="4"/>
  <c r="B5" i="4"/>
  <c r="B6" i="4"/>
  <c r="B7" i="4"/>
  <c r="B8" i="4"/>
  <c r="B9" i="4"/>
  <c r="B10" i="4"/>
  <c r="B11" i="4"/>
  <c r="B12" i="4"/>
  <c r="B13" i="4"/>
  <c r="B14" i="4"/>
  <c r="B15" i="4"/>
  <c r="B16" i="4"/>
  <c r="B17" i="4"/>
  <c r="B18" i="4"/>
  <c r="B19" i="4"/>
  <c r="B2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<sst xmlns="http://schemas.openxmlformats.org/spreadsheetml/2006/main" count="180263" uniqueCount="39118">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</sst>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41" dataDxfId="140" headerRowBorderDxfId="138" tableBorderDxfId="139" totalsRowBorderDxfId="137">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6" totalsRowShown="0" headerRowDxfId="32" dataDxfId="31" headerRowBorderDxfId="29" tableBorderDxfId="30" totalsRowBorderDxfId="28">
  <autoFilter ref="A1:L1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305.21141481481754</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45968.159840624998</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45968.159840624998</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45968.159840624998</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45968.159840624998</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45968.159840624998</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45968.159840624998</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45968.159840624998</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45968.159840624998</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45968.159840624998</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45968.159840624998</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45968.159840624998</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45968.159840624998</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45968.159840624998</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45968.159840624998</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45968.159840624998</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45968.159840624998</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45968.159840624998</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45968.159840624998</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45968.159840624998</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45968.159840624998</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45968.159840624998</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45968.159840624998</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45968.159840624998</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45968.159840624998</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45968.159840624998</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45968.159840624998</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45968.159840624998</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45968.159840624998</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45968.159840624998</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45968.159840624998</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45968.159840624998</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45968.159840624998</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45968.159840624998</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45968.159840624998</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45968.159840624998</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45968.159840624998</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45968.159840624998</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45968.159840624998</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45968.159840624998</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45968.159840624998</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45968.159840624998</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45968.159840624998</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45968.159840624998</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45968.159840624998</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45968.159840624998</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45968.159840624998</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45968.159840624998</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45968.159840624998</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45968.159840624998</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45968.159840624998</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45968.159840624998</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45968.159840624998</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45968.159840624998</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45968.159840624998</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45968.159840624998</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45968.159840624998</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45968.159840624998</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45968.159840624998</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45968.159840624998</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45968.159840624998</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45968.159840624998</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45968.159840624998</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45968.159840624998</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45968.159840624998</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45968.159840624998</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45968.159840624998</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45968.159840624998</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45968.159840624998</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45968.159840624998</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45968.159840624998</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45968.159840624998</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45968.159840624998</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45968.159840624998</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45968.159840624998</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45968.159840624998</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45968.159840624998</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45968.159840624998</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45968.159840624998</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45968.159840624998</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45968.159840624998</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45968.159840624998</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F15AA39F-5633-45CE-A391-85D6801263F0}"/>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143.16000277778221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45968.159840624998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45968.159840624998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45968.159840624998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45968.159840624998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45968.159840624998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45968.159840624998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45968.159840624998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45968.159840624998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45968.159840624998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45968.159840624998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45968.159840624998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45968.159840624998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45968.159840624998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45968.159840624998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45968.159840624998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45968.159840624998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45968.159840624998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45968.159840624998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45968.159840624998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45968.159840624998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45968.159840624998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45968.159840624998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45968.159840624998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45968.159840624998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45968.159840624998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45968.159840624998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45968.159840624998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45968.159840624998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45968.159840624998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45968.159840624998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45968.159840624998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45968.159840624998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45968.159840624998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45968.159840624998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45968.159840624998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45968.159840624998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45968.159840624998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45968.159840624998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45968.159840624998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45968.159840624998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45968.159840624998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45968.159840624998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45968.159840624998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45968.159840624998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45968.159840624998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45968.159840624998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45968.159840624998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45968.159840624998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45968.159840624998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45968.159840624998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45968.159840624998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45968.159840624998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45968.159840624998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45968.159840624998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45968.159840624998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45968.159840624998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45968.159840624998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45968.159840624998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45968.159840624998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45968.159840624998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45968.159840624998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45968.159840624998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45968.159840624998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45968.159840624998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45968.159840624998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45968.159840624998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45968.159840624998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45968.159840624998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45968.159840624998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45968.159840624998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45968.159840624998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45968.159840624998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45968.159840624998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45968.159840624998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45968.159840624998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45968.159840624998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45968.159840624998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45968.159840624998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45968.159840624998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40"/>
      <c r="B83" s="141" t="str">
        <f>IFERROR(VLOOKUP(D83,DB!A:K,11,0),"")</f>
        <v/>
      </c>
      <c r="C83" s="141"/>
      <c r="D83" s="141"/>
      <c r="E83" s="142"/>
      <c r="F83" s="143"/>
      <c r="G83" s="144">
        <f ca="1">IFERROR(NOW()-F83,"-")</f>
        <v>45968.159840624998</v>
      </c>
      <c r="H83" s="143"/>
      <c r="I83" s="141" t="str">
        <f>IFERROR(VLOOKUP(D83,DB!A:F,6,0),"")</f>
        <v/>
      </c>
      <c r="J83" s="141" t="str">
        <f>IFERROR(VLOOKUP(D83,DB!A:G,7,0),"")</f>
        <v/>
      </c>
      <c r="K83" s="145"/>
      <c r="L83" s="141" t="str">
        <f>IFERROR(VLOOKUP(D83,DB!A:I,9,0),"")</f>
        <v/>
      </c>
      <c r="M83" s="141"/>
      <c r="N83" s="141"/>
      <c r="O83" s="141"/>
      <c r="P83" s="141"/>
      <c r="Q83" s="141"/>
      <c r="R83" s="141"/>
      <c r="S83" s="141"/>
      <c r="T83" s="141"/>
      <c r="U83" s="141"/>
      <c r="V83" s="141"/>
      <c r="W83" s="141"/>
      <c r="X83" s="141"/>
      <c r="Y83" s="141"/>
      <c r="Z83" s="141"/>
      <c r="AA83" s="141"/>
      <c r="AB83" s="141"/>
      <c r="AC83" s="141"/>
      <c r="AD83" s="141"/>
      <c r="AE83" s="141"/>
      <c r="AF83" s="141"/>
      <c r="AG83" s="141"/>
      <c r="AH83" s="141"/>
      <c r="AI83" s="141"/>
      <c r="AJ83" s="141"/>
      <c r="AK83" s="141"/>
      <c r="AL83" s="141"/>
      <c r="AM83" s="141"/>
      <c r="AN83" s="141"/>
      <c r="AO83" s="141"/>
      <c r="AP83" s="141"/>
      <c r="AQ83" s="141"/>
      <c r="AR83" s="141"/>
      <c r="AS83" s="141"/>
      <c r="AT83" s="141"/>
      <c r="AU83" s="141"/>
      <c r="AV83" s="141"/>
      <c r="AW83" s="141"/>
      <c r="AX83" s="141"/>
      <c r="AY83" s="141"/>
      <c r="AZ83" s="141"/>
      <c r="BA83" s="141"/>
      <c r="BB83" s="141"/>
      <c r="BC83" s="141"/>
      <c r="BD83" s="141"/>
      <c r="BE83" s="141"/>
      <c r="BF83" s="141"/>
      <c r="BG83" s="141"/>
      <c r="BH83" s="141"/>
      <c r="BI83" s="141"/>
      <c r="BJ83" s="141"/>
      <c r="BK83" s="141"/>
      <c r="BL83" s="141"/>
      <c r="BM83" s="141"/>
      <c r="BN83" s="141"/>
      <c r="BO83" s="141"/>
      <c r="BP83" s="141"/>
      <c r="BQ83" s="141"/>
      <c r="BR83" s="141"/>
      <c r="BS83" s="141"/>
      <c r="BT83" s="141"/>
      <c r="BU83" s="141"/>
      <c r="BV83" s="141"/>
      <c r="BW83" s="141"/>
      <c r="BX83" s="141"/>
      <c r="BY83" s="141"/>
      <c r="BZ83" s="141"/>
      <c r="CA83" s="141"/>
      <c r="CB83" s="141"/>
      <c r="CC83" s="141"/>
      <c r="CD83" s="141"/>
      <c r="CE83" s="141"/>
      <c r="CF83" s="141"/>
      <c r="CG83" s="141"/>
      <c r="CH83" s="141"/>
      <c r="CI83" s="141"/>
      <c r="CJ83" s="14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45968.159840740744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45968.159840740744</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45968.159840740744</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45968.159840740744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45968.159840740744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45968.159840740744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45968.159840740744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45968.159840740744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45968.159840740744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45968.159840740744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45968.159840740744</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45968.159840740744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45968.159840740744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45968.159840740744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45968.159840740744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45968.159840740744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45968.159840740744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45968.159840740744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45968.159840740744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45968.159840740744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45968.159840740744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45968.159840740744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45968.159840740744</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45968.159840740744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45968.159840740744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45968.159840740744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45968.159840740744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45968.159840740744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45968.159840740744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45968.159840740744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45968.159840740744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45968.159840740744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45968.159840740744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45968.159840740744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45968.159840740744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45968.159840740744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45968.159840740744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45968.159840740744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45968.159840740744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45968.159840740744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45968.159840740744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45968.159840740744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45968.159840740744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45968.159840740744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45968.159840740744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45968.159840740744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45968.159840740744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45968.159840740744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45968.159840740744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45968.159840740744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45968.159840740744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45968.159840740744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45968.159840740744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45968.159840740744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45968.159840740744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45968.159840740744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45968.159840740744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45968.159840740744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45968.159840740744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45968.159840740744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45968.159840740744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45968.159840740744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45968.159840740744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45968.159840740744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45968.159840740744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45968.159840740744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45968.159840740744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45968.159840740744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45968.159840740744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45968.159840740744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45968.159840740744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45968.159840740744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45968.159840740744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45968.159840740744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45968.159840740744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45968.159840740744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45968.159840740744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45968.159840740744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45968.159840740744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45968.159840740744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45968.159840740744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45968.159840740744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45968.159840740744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45968.159840740744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45968.159840740744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45968.159840740744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45968.159840740744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45968.159840740744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45968.159840740744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45968.159840740744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45968.159840740744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45968.159840740744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45968.159840740744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45968.159840740744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45968.159840740744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45968.159840740744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45968.159840740744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45968.159840740744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45968.159840740744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45968.159840740744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45968.159840740744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45968.159840740744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45968.159840740744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45968.159840740744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45968.159840740744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45968.159840740744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45968.159840740744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45968.159840740744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45968.159840740744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45968.159840740744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45968.159840740744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45968.159840740744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45968.159840740744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45968.159840740744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45968.159840740744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45968.159840740744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45968.159840740744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45968.159840740744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45968.159840740744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45968.159840740744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45968.159840740744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45968.159840740744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45968.159840740744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45968.159840740744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45968.159840740744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45968.159840740744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45968.159840740744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45968.159840740744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45968.159840740744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45968.159840740744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45968.159840740744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45968.159840740744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45968.159840740744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45968.159840740744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45968.159840740744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45968.159840740744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45968.159840740744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45968.159840740744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45968.159840740744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45968.159840740744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45968.159840740744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45968.159840740744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45968.159840740744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45968.159840740744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45968.159840740744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45968.159840740744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45968.159840740744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45968.159840740744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45968.159840740744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45968.159840740744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45968.159840740744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45968.159840740744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45968.159840740744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45968.159840740744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45968.159840740744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45968.159840740744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45968.159840740744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45968.159840740744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45968.159840740744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45968.159840740744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45968.159840740744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45968.159840740744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45968.159840740744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45968.159840740744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45968.159840740744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45968.159840740744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45968.159840740744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45968.159840740744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45968.159840740744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45968.159840740744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45968.159840740744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45968.159840740744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45968.159840740744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45968.159840740744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45968.159840740744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45968.159840740744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45968.159840740744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45968.159840740744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45968.159840740744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45968.159840740744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45968.159840740744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45968.159840740744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45968.159840740744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45968.159840740744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45968.159840740744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45968.159840740744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45968.159840740744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45968.159840740744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45968.159840740744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45968.159840740744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45968.159840740744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45968.159840740744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45968.159840740744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45968.159840740744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45968.159840740744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45968.159840740744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45968.159840740744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45968.159840740744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45968.159840740744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45968.159840740744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45968.159840740744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45968.159840740744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45968.159840740744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45968.159840740744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45968.159840740744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45968.159840740744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45968.159840740744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45968.159840740744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45968.159840740744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45968.159840740744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45968.159840740744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45968.159840740744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45968.159840740744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45968.159840740744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45968.159840740744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45968.159840740744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45968.159840740744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45968.159840740744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45968.159840740744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45968.159840740744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45968.159840740744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45968.159840740744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45968.159840740744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45968.159840740744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45968.159840740744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45968.159840740744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45968.159840740744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45968.159840740744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45968.159840740744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45968.159840740744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45968.159840740744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45968.159840740744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45968.159840740744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45968.159840740744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45968.159840740744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45968.159840740744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45968.159840740744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45968.159840740744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45968.159840740744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45968.159840740744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45968.159840740744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45968.159840740744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45968.159840740744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45968.159840740744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45968.159840740744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45968.159840740744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45968.159840740744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45968.159840740744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45968.159840740744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45968.159840740744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45968.159840740744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45968.159840740744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45968.159840740744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45968.159840740744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45968.159840740744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45968.159840740744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45968.159840740744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45968.159840740744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45968.159840740744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45968.159840740744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45968.159840740744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45968.159840740744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45968.159840740744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45968.159840740744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45968.159840740744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45968.159840740744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45968.159840740744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45968.159840740744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45968.159840740744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45968.159840740744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45968.159840740744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45968.159840740744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45968.159840740744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45968.159840740744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45968.159840740744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45968.159840740744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45968.159840740744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45968.159840740744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45968.159840740744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45968.159840740744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45968.159840740744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45968.159840740744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45968.159840740744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45968.159840740744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45968.159840740744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45968.159840740744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45968.159840740744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45968.159840740744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45968.159840740744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45968.159840740744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45968.159840740744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45968.159840740744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45968.159840740744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45968.159840740744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45968.159840740744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45968.159840740744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45968.159840740744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45968.159840740744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45968.159840740744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45968.159840740744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45968.159840740744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45968.159840740744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45968.159840740744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45968.159840740744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45968.159840740744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45968.159840740744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45968.159840740744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45968.159840740744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45968.159840740744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45968.159840740744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45968.159840740744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45968.159840740744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45968.159840740744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45968.159840740744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45968.159840740744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45968.159840740744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45968.159840740744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45968.159840740744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45968.159840740744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45968.159840740744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45968.159840740744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45968.159840740744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45968.159840740744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45968.159840740744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45968.159840740744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45968.159840740744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45968.159840740744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45968.159840740744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45968.159840740744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45968.159840740744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45968.159840740744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45968.159840740744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45968.159840740744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45968.159840740744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45968.159840740744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45968.159840740744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45968.159840740744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45968.159840740744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45968.159840740744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45968.159840740744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45968.159840740744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45968.159840740744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45968.159840740744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45968.159840740744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45968.159840740744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45968.159840740744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45968.159840740744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45968.159840740744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45968.159840740744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45968.159840740744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45968.159840740744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45968.159840740744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45968.159840740744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45968.159840740744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45968.159840740744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45968.159840740744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45968.159840740744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45968.159840740744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45968.159840740744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45968.159840740744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45968.159840740744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45968.159840740744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45968.159840740744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45968.159840740744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45968.159840740744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45968.159840740744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45968.159840740744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45968.159840740744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45968.159840740744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45968.159840740744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45968.159840740744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45968.159840740744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45968.159840740744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45968.159840740744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45968.159840740744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45968.159840740744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45968.159840740744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45968.159840740744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45968.159840740744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45968.159840740744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45968.159840740744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45968.159840740744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45968.159840740744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45968.159840740744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45968.159840740744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45968.159840740744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45968.159840740744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45968.159840740744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45968.159840740744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45968.159840740744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45968.159840740744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45968.159840740744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45968.159840740744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45968.159840740744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45968.159840740744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45968.159840740744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45968.159840740744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45968.159840740744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45968.159840740744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45968.159840740744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45968.159840740744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45968.159840740744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45968.159840740744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45968.159840740744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45968.159840740744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45968.159840740744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45968.159840740744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45968.159840740744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45968.159840740744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45968.159840740744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45968.159840740744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45968.159840740744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45968.159840740744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45968.159840740744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45968.159840740744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45968.159840740744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45968.159840740744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45968.159840740744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45968.159840740744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45968.159840740744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45968.159840740744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45968.159840740744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45968.159840740744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45968.159840740744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45968.159840740744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45968.159840740744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45968.159840740744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45968.159840740744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45968.159840740744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45968.159840740744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45968.159840740744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45968.159840740744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45968.159840740744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45968.159840740744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45968.159840740744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45968.159840740744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45968.159840740744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45968.159840740744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45968.159840740744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45968.159840740744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45968.159840740744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45968.159840740744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45968.159840740744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45968.159840740744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45968.159840740744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45968.159840740744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45968.159840740744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45968.159840740744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45968.159840740744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45968.159840740744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45968.159840740744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45968.159840740744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45968.159840740744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45968.159840740744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45968.159840740744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45968.159840740744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45968.159840740744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45968.159840740744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45968.159840740744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45968.159840740744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45968.159840740744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45968.159840740744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45968.159840740744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45968.159840740744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45968.159840740744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45968.159840740744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45968.159840740744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45968.159840740744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45968.159840740744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45968.159840740744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45968.159840740744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45968.159840740744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45968.159840740744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45968.159840740744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45968.159840740744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45968.159840740744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45968.159840740744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45968.159840740744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45968.159840740744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45968.159840740744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45968.159840740744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45968.159840740744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45968.159840740744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45968.159840740744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45968.159840740744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45968.159840740744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45968.159840740744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45968.159840740744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45968.159840740744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45968.159840740744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45968.159840740744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45968.159840740744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45968.159840740744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45968.159840740744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45968.159840740744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45968.159840740744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45968.159840740744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45968.159840740744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45968.159840740744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45968.159840740744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45968.159840740744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45968.159840740744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45968.159840740744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45968.159840740744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45968.159840740744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45968.159840740744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45968.159840740744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45968.159840740744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45968.159840740744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45968.159840740744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45968.159840740744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45968.159840740744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45968.159840740744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45968.159840740744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45968.159840740744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45968.159840740744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45968.159840740744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45968.159840740744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45968.159840740744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45968.159840740744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45968.159840740744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45968.159840740744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45968.159840740744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45968.159840740744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45968.159840740744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45968.159840740744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45968.159840740744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45968.159840740744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45968.159840740744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45968.159840740744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45968.159840740744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45968.159840740744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45968.159840740744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45968.159840740744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45968.159840740744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45968.159840740744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45968.159840740744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45968.159840740744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45968.159840740744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45968.159840740744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45968.159840740744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45968.159840740744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45968.159840740744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45968.159840740744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45968.159840740744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45968.159840740744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45968.159840740744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45968.159840740744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45968.159840740744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45968.159840740744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45968.159840740744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45968.159840740744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45968.159840740744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45968.159840740744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45968.159840740744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45968.159840740744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45968.159840740744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45968.159840740744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45968.159840740744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45968.159840740744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45968.159840740744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45968.159840740744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45968.159840740744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45968.159840740744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45968.159840740744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45968.159840740744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45968.159840740744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45968.159840740744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45968.159840740744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45968.159840740744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45968.159840740744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45968.159840740744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45968.159840740744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45968.159840740744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45968.159840740744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45968.159840740744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45968.159840740744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45968.159840740744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45968.159840740744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45968.159840740744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45968.159840740744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45968.159840740744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45968.159840740744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45968.159840740744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45968.159840740744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45968.159840740744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45968.159840740744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45968.159840740744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45968.159840740744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45968.159840740744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45968.159840740744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45968.159840740744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45968.159840740744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45968.159840740744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45968.159840740744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45968.159840740744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45968.159840740744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45968.159840740744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45968.159840740744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45968.159840740744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45968.159840740744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45968.159840740744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45968.159840740744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45968.159840740744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45968.159840740744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45968.159840740744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45968.159840740744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45968.159840740744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45968.159840740744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45968.159840740744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45968.159840740744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45968.159840740744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45968.159840740744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45968.159840740744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45968.159840740744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45968.159840740744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45968.159840740744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45968.159840740744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45968.159840740744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45968.159840740744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45968.159840740744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45968.159840740744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45968.159840740744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45968.159840740744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45968.159840740744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45968.159840740744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45968.159840740744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45968.159840740744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45968.159840740744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45968.159840740744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45968.159840740744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45968.159840740744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45968.159840740744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45968.159840740744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45968.159840740744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45968.159840740744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45968.159840740744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45968.159840740744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45968.159840740744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45968.159840740744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45968.159840740744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45968.159840740744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45968.159840740744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45968.159840740744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45968.159840740744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45968.159840740744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45968.159840740744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45968.159840740744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45968.159840740744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45968.159840740744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45968.159840740744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45968.159840740744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45968.159840740744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45968.159840740744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45968.159840740744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45968.159840740744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45968.159840740744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45968.159840740744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45968.159840740744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45968.159840740744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45968.159840740744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45968.159840740744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45968.159840740744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45968.159840740744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45968.159840740744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45968.159840740744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45968.159840740744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45968.159840740744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45968.159840740744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45968.159840740744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45968.159840740744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45968.159840740744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45968.159840740744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45968.159840740744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45968.159840740744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45968.159840740744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45968.159840740744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45968.159840740744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45968.159840740744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45968.159840740744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45968.159840740744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45968.159840740744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45968.159840740744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45968.159840740744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45968.159840740744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45968.159840740744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45968.159840740744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45968.159840740744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45968.159840740744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45968.159840740744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45968.159840740744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45968.159840740744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45968.159840740744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45968.159840740744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45968.159840740744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45968.159840740744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45968.159840740744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45968.159840740744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45968.159840740744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45968.159840740744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45968.159840740744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45968.159840740744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45968.159840740744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45968.159840740744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45968.159840740744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45968.159840740744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45968.159840740744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45968.159840740744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45968.159840740744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45968.159840740744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45968.159840740744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45968.159840740744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45968.159840740744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45968.159840740744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45968.159840740744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45968.159840740744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45968.159840740744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45968.159840740744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45968.159840740744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45968.159840740744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45968.159840740744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45968.159840740744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45968.159840740744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45968.159840740744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45968.159840740744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45968.159840740744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45968.159840740744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45968.159840740744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45968.159840740744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45968.159840740744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45968.159840740744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45968.159840740744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45968.159840740744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45968.159840740744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45968.159840740744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45968.159840740744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45968.159840740744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45968.159840740744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45968.159840740744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45968.159840740744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45968.159840740744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45968.159840740744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45968.159840740744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45968.159840740744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45968.159840740744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45968.159840740744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45968.159840740744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45968.159840740744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45968.159840740744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45968.159840740744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45968.159840740744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45968.159840740744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45968.159840740744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45968.159840740744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45968.159840740744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45968.159840740744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45968.159840740744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45968.159840740744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45968.159840740744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45968.159840740744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45968.159840740744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45968.159840740744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45968.159840740744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45968.159840740744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45968.159840740744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45968.159840740744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45968.159840740744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45968.159840740744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45968.159840740744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45968.159840740744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45968.159840740744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45968.159840740744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45968.159840740744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45968.159840740744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45968.159840740744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45968.159840740744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45968.159840740744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45968.159840740744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45968.159840740744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45968.159840740744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45968.159840740744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45968.159840740744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45968.159840740744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45968.159840740744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45968.159840740744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45968.159840740744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45968.159840740744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45968.159840740744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45968.159840740744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45968.159840740744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45968.159840740744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45968.159840740744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45968.159840740744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45968.159840740744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45968.159840740744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45968.159840740744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45968.159840740744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45968.159840740744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45968.159840740744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45968.159840740744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45968.159840740744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45968.159840740744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45968.159840740744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45968.159840740744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45968.159840740744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45968.159840740744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45968.159840740744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45968.159840740744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45968.159840740744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45968.159840740744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45968.159840740744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45968.159840740744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45968.159840740744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45968.159840740744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45968.159840740744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45968.159840740744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45968.159840740744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45968.159840740744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45968.159840740744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45968.159840740744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45968.159840740744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45968.159840740744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45968.159840740744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45968.159840740744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45968.159840740744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45968.159840740744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45968.159840740744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45968.159840740744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45968.159840740744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45968.159840740744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45968.159840740744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45968.159840740744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45968.159840740744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45968.159840740744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45968.159840740744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45968.159840740744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45968.159840740744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45968.159840740744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45968.159840740744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45968.159840740744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45968.159840740744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45968.159840740744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45968.159840740744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45968.159840740744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45968.159840740744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45968.159840740744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45968.159840740744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45968.159840740744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45968.159840740744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45968.159840740744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45968.159840740744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45968.159840740744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45968.159840740744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45968.159840740744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45968.159840740744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45968.159840740744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45968.159840740744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45968.159840740744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45968.159840740744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45968.159840740744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45968.159840740744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45968.159840740744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45968.159840740744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45968.159840740744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45968.159840740744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45968.159840740744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45968.159840740744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45968.159840740744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45968.159840740744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45968.159840740744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45968.159840740744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45968.159840740744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45968.159840740744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45968.159840740744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45968.159840740744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45968.159840740744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45968.159840740744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45968.159840740744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45968.159840740744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45968.159840740744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45968.159840740744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45968.159840740744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45968.159840740744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45968.159840740744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45968.159840740744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45968.159840740744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45968.159840740744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45968.159840740744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45968.159840740744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45968.159840740744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45968.159840740744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45968.159840740744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45968.159840740744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45968.159840740744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45968.159840740744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45968.159840740744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45968.159840740744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45968.159840740744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45968.159840740744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45968.159840740744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45968.159840740744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45968.159840740744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45968.159840740744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45968.159840740744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45968.159840740744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45968.159840740744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45968.159840740744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45968.159840740744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45968.159840740744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45968.159840740744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45968.159840740744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45968.159840740744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45968.159840740744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45968.159840740744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45968.159840740744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45968.159840740744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45968.159840740744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45968.159840740744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45968.159840740744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45968.159840740744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45968.159840740744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45968.159840740744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45968.159840740744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45968.159840740744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45968.159840740744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45968.159840740744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45968.159840740744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45968.159840740744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45968.159840740744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45968.159840740744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45968.159840740744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45968.159840740744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45968.159840740744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45968.159840740744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45968.159840740744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45968.159840740744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45968.159840740744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45968.159840740744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45968.159840740744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45968.159840740744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45968.159840740744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45968.159840740744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45968.159840740744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45968.159840740744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45968.159840740744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45968.159840740744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45968.159840740744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45968.159840740744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45968.159840740744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45968.159840740744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45968.159840740744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45968.159840740744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45968.159840740744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45968.159840740744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45968.159840740744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45968.159840740744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45968.159840740744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45968.159840740744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45968.159840740744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45968.159840740744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45968.159840740744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45968.159840740744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45968.159840740744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45968.159840740744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45968.159840740744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45968.159840740744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45968.159840740744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45968.159840740744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45968.159840740744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45968.159840740744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45968.159840740744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45968.159840740744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45968.159840740744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45968.159840740744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45968.159840740744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45968.159840740744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45968.159840740744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45968.159840740744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45968.159840740744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45968.159840740744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45968.159840740744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45968.159840740744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45968.159840740744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45968.159840740744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45968.159840740744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45968.159840740744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45968.159840740744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45968.159840740744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45968.159840740744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45968.159840740744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45968.159840740744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45968.159840740744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45968.159840740744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45968.159840740744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45968.159840740744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45968.159840740744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45968.159840740744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45968.159840740744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45968.159840740744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45968.159840740744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45968.159840740744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45968.159840740744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45968.159840740744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45968.159840740744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45968.159840740744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45968.159840740744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45968.159840740744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45968.159840740744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45968.159840740744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45968.159840740744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45968.159840740744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45968.159840740744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45968.159840740744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45968.159840740744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45968.159840740744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45968.159840740744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45968.159840740744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45968.159840740744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45968.159840740744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45968.159840740744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45968.159840740744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45968.159840740744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45968.159840740744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45968.159840740744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45968.159840740744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45968.159840740744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45968.159840740744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45968.159840740744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45968.159840740744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45968.159840740744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45968.159840740744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45968.159840740744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45968.159840740744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45968.159840740744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45968.159840740744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45968.159840740744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45968.159840740744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45968.159840740744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45968.159840740744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45968.159840740744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45968.159840740744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45968.159840740744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45968.159840740744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45968.159840740744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45968.159840740744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45968.159840740744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45968.159840740744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45968.159840740744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45968.159840740744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45968.159840740744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45968.159840740744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45968.159840740744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45968.159840740744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45968.159840740744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45968.159840740744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45968.159840740744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45968.159840740744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45968.159840740744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45968.159840740744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45968.159840740744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45968.159840740744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45968.159840740744</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6"/>
  <sheetViews>
    <sheetView tabSelected="1"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264.67912314814748</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45968.159840740744</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45968.159840740744</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45968.159840740744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45968.159840740744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45968.159840740744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45968.159840740744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45968.159840740744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45968.159840740744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111"/>
      <c r="F11" s="112"/>
      <c r="G11" s="113">
        <f ca="1">IFERROR(NOW()-F11,"")</f>
        <v>45968.159840740744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45968.159840740744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45968.159840740744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45968.159840740744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45968.159840740744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45968.159840740744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45968.159840740744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45968.159840740744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45968.159840740744</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45968.159840740744</v>
      </c>
      <c r="H20" s="112"/>
      <c r="I20" s="108" t="str">
        <f>IFERROR(VLOOKUP(D20,DB!A:F,6,0),"")</f>
        <v/>
      </c>
      <c r="J20" s="108" t="str">
        <f>IFERROR(VLOOKUP(D20,DB!A:G,7,0),"")</f>
        <v/>
      </c>
      <c r="K20" s="114"/>
      <c r="L20" s="110" t="str">
        <f>IFERROR(VLOOKUP(D20,DB!A:I,9,0),"")</f>
        <v/>
      </c>
    </row>
    <row r="21" spans="1:12" ht="15" customHeight="1">
      <c r="A21" s="153"/>
      <c r="B21" s="153" t="str">
        <f>IFERROR(VLOOKUP(D21,DB!A:K,11,0),"")</f>
        <v/>
      </c>
      <c r="C21" s="94"/>
      <c r="D21" s="92"/>
      <c r="E21" s="95"/>
      <c r="F21" s="96"/>
      <c r="G21" s="154">
        <f ca="1">IFERROR(NOW()-F21,"")</f>
        <v>45968.159840624998</v>
      </c>
      <c r="H21" s="96"/>
      <c r="I21" s="153" t="str">
        <f>IFERROR(VLOOKUP(D21,DB!A:F,6,0),"")</f>
        <v/>
      </c>
      <c r="J21" s="153" t="str">
        <f>IFERROR(VLOOKUP(D21,DB!A:G,7,0),"")</f>
        <v/>
      </c>
      <c r="K21" s="98"/>
      <c r="L21" s="92" t="str">
        <f>IFERROR(VLOOKUP(D21,DB!A:I,9,0),"")</f>
        <v/>
      </c>
    </row>
    <row r="22" spans="1:12" ht="15" customHeight="1">
      <c r="A22" s="153"/>
      <c r="B22" s="153" t="str">
        <f>IFERROR(VLOOKUP(D22,DB!A:K,11,0),"")</f>
        <v/>
      </c>
      <c r="C22" s="94"/>
      <c r="D22" s="92"/>
      <c r="E22" s="95"/>
      <c r="F22" s="96"/>
      <c r="G22" s="154">
        <f ca="1">IFERROR(NOW()-F22,"")</f>
        <v>45968.159840624998</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45968.159840624998</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45968.159840624998</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45968.159840624998</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45968.159840624998</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45968.159840624998</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45968.159840624998</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45968.159840624998</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45968.159840624998</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45968.159840624998</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45968.159840624998</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45968.159840624998</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45968.159840624998</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45968.159840624998</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45968.159840624998</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45968.159840624998</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45968.159840624998</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45968.159840624998</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45968.159840624998</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45968.159840624998</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45968.159840624998</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45968.159840624998</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45968.159840624998</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45968.159840624998</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45968.159840624998</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45968.159840624998</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45968.159840624998</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45968.159840624998</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45968.159840624998</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45968.159840624998</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45968.159840624998</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45968.159840624998</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45968.159840624998</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45968.159840624998</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45968.159840624998</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45968.159840624998</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45968.159840624998</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45968.159840624998</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45968.159840624998</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45968.159840624998</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45968.159840624998</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45968.159840624998</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45968.159840624998</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45968.159840624998</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45968.159840624998</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45968.159840624998</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45968.159840624998</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45968.159840624998</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45968.159840624998</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45968.159840624998</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45968.159840624998</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45968.159840624998</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45968.159840624998</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45968.159840624998</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45968.159840624998</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45968.159840624998</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45968.159840624998</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45968.159840624998</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45968.159840624998</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45968.159840624998</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45968.159840624998</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45968.159840624998</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45968.159840624998</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45968.159840624998</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45968.159840624998</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45968.159840624998</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45968.159840624998</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45968.159840624998</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45968.159840624998</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45968.159840624998</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45968.159840624998</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45968.159840624998</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45968.159840624998</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45968.159840624998</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45968.159840624998</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45968.159840624998</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45968.159840624998</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45968.159840624998</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45968.159840624998</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45968.159840624998</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45968.159840624998</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45968.159840624998</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45968.159840624998</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45968.159840624998</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45968.159840624998</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45968.159840624998</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45968.159840624998</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45968.159840624998</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45968.159840624998</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45968.159840624998</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45968.159840624998</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45968.159840624998</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45968.159840624998</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45968.159840624998</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45968.159840624998</v>
      </c>
      <c r="H116" s="96"/>
      <c r="I116" s="153" t="str">
        <f>IFERROR(VLOOKUP(D116,DB!A:F,6,0),"")</f>
        <v/>
      </c>
      <c r="J116" s="153" t="str">
        <f>IFERROR(VLOOKUP(D116,DB!A:G,7,0),"")</f>
        <v/>
      </c>
      <c r="K116" s="98"/>
      <c r="L116" s="92" t="str">
        <f>IFERROR(VLOOKUP(D116,DB!A:I,9,0),"")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76.32778043980943</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41.970963425927039</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19.498729629631271</v>
      </c>
      <c r="H4" s="132">
        <v>45948.661111111112</v>
      </c>
      <c r="I4" s="131" t="str">
        <f>IFERROR(VLOOKUP(D4,DB!A:F,6,0),"")</f>
        <v>SCECO</v>
      </c>
      <c r="J4" s="131" t="str">
        <f>IFERROR(VLOOKUP(D4,DB!A:G,7,0),"")</f>
        <v>Dead</v>
      </c>
      <c r="K4" s="131" t="s">
        <v>39114</v>
      </c>
      <c r="L4" s="131" t="str">
        <f>IFERROR(VLOOKUP(D4,DB!A:I,9,0),"")</f>
        <v>Latis</v>
      </c>
    </row>
    <row r="5" spans="1:13" ht="30.75">
      <c r="A5" s="131" t="s">
        <v>39115</v>
      </c>
      <c r="B5" s="131" t="str">
        <f>IFERROR(VLOOKUP(D5,DB!A:K,11,0),"")</f>
        <v>R5</v>
      </c>
      <c r="C5" s="131">
        <v>1</v>
      </c>
      <c r="D5" s="131" t="s">
        <v>32330</v>
      </c>
      <c r="E5" s="131" t="s">
        <v>39116</v>
      </c>
      <c r="F5" s="132">
        <v>45967.840555555558</v>
      </c>
      <c r="G5" s="133">
        <f ca="1">IFERROR(NOW()-F5,"")</f>
        <v>0.31928506943950197</v>
      </c>
      <c r="H5" s="132">
        <v>45967.805902777778</v>
      </c>
      <c r="I5" s="131" t="str">
        <f>IFERROR(VLOOKUP(D5,DB!A:F,6,0),"")</f>
        <v>SCECO</v>
      </c>
      <c r="J5" s="131" t="str">
        <f>IFERROR(VLOOKUP(D5,DB!A:G,7,0),"")</f>
        <v>Dead</v>
      </c>
      <c r="K5" s="131" t="s">
        <v>39117</v>
      </c>
      <c r="L5" s="131" t="str">
        <f>IFERROR(VLOOKUP(D5,DB!A:I,9,0),"")</f>
        <v>Latis</v>
      </c>
    </row>
    <row r="6" spans="1:13" ht="15">
      <c r="A6" s="131"/>
      <c r="B6" s="131" t="str">
        <f>IFERROR(VLOOKUP(D6,DB!A:K,11,0),"")</f>
        <v/>
      </c>
      <c r="C6" s="131"/>
      <c r="D6" s="131"/>
      <c r="E6" s="131"/>
      <c r="F6" s="132"/>
      <c r="G6" s="133">
        <f ca="1">IFERROR(NOW()-F6,"")</f>
        <v>45968.159840624998</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45968.159840624998</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45968.159840624998</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45968.159840624998</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45968.159840624998</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45968.159840624998</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45968.159840624998</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45968.159840624998</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45968.159840624998</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45968.159840624998</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45968.159840624998</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45968.159840624998</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45968.159840624998</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45968.159840624998</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45968.159840624998</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45968.159840624998</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45968.159840624998</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45968.159840624998</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45968.159840624998</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45968.159840624998</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45968.159840624998</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45968.159840624998</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45968.159840624998</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45968.159840624998</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45968.159840624998</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45968.159840624998</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45968.159840624998</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45968.159840624998</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45968.159840624998</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45968.159840624998</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45968.159840624998</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45968.159840624998</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45968.159840624998</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45968.159840624998</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45968.159840624998</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45968.159840624998</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45968.159840624998</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45968.159840624998</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45968.159840624998</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45968.159840624998</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45968.159840624998</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45968.159840624998</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45968.159840624998</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45968.159840624998</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45968.159840624998</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45968.159840624998</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45968.159840624998</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45968.159840624998</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45968.159840624998</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45968.159840624998</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45968.159840624998</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45968.159840624998</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45968.159840624998</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45968.159840624998</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45968.159840624998</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45968.159840624998</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45968.159840624998</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45968.159840624998</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45968.159840624998</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45968.159840624998</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45968.159840624998</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45968.159840624998</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45968.159840624998</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45968.159840624998</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45968.159840624998</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45968.159840624998</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45968.159840624998</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45968.159840624998</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45968.159840624998</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45968.159840624998</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45968.159840624998</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45968.159840624998</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45968.159840624998</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45968.159840624998</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45968.159840624998</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45968.159840624998</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45968.159840740744</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45968.159840740744</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45968.159840740744</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45968.159840740744</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45968.159840740744</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45968.159840740744</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45968.159840740744</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45968.159840740744</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45968.159840740744</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45968.159840740744</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45968.159840740744</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45968.159840740744</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45968.159840740744</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45968.159840740744</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45968.159840740744</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45968.159840740744</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45968.159840740744</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45968.159840740744</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45968.159840740744</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45968.159840740744</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45968.159840740744</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45968.159840740744</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45968.159840740744</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45968.159840740744</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45968.159840740744</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45968.159840740744</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45968.159840740744</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45968.159840740744</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45968.159840740744</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45968.159840740744</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45968.159840740744</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45968.159840740744</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45968.159840740744</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45968.159840740744</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45968.159840740744</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45968.159840740744</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45968.159840740744</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45968.159840740744</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45968.159840740744</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45968.159840740744</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45968.159840740744</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45968.159840740744</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45968.159840740744</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45968.159840740744</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45968.159840740744</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45968.159840740744</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45968.159840740744</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45968.159840740744</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45968.159840740744</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45968.159840740744</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45968.159840740744</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45968.159840740744</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45968.159840740744</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45968.159840740744</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45968.159840740744</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45968.159840740744</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45968.159840740744</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45968.159840740744</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45968.159840740744</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45968.159840740744</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45968.159840740744</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45968.159840740744</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45968.159840740744</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45968.159840740744</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45968.159840740744</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45968.159840740744</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45968.159840740744</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45968.159840740744</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45968.159840740744</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45968.159840740744</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45968.159840740744</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45968.159840740744</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45968.159840740744</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45968.159840740744</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45968.159840740744</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45968.159840740744</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45968.159840740744</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45968.159840740744</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45968.159840740744</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45968.159840740744</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45968.159840740744</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45968.159840740744</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45968.159840740744</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45968.159840740744</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45968.159840740744</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45968.159840740744</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45968.159840740744</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45968.159840740744</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45968.159840740744</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45968.159840740744</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45968.159840740744</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45968.159840740744</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45968.159840740744</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45968.159840740744</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45968.159840740744</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45968.159840740744</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45968.159840740744</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45968.159840740744</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45968.159840740744</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45968.159840740744</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45968.159840740744</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45968.159840740744</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45968.159840740744</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45968.159840740744</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45968.159840740744</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45968.159840740744</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45968.159840740744</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45968.159840740744</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45968.159840740744</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45968.159840740744</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45968.159840740744</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45968.159840740744</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45968.159840740744</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45968.159840740744</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45968.159840740744</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45968.159840740744</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45968.159840740744</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45968.159840740744</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45968.159840740744</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45968.159840740744</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45968.159840740744</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45968.159840740744</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45968.159840740744</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45968.159840740744</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45968.159840740744</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45968.159840740744</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45968.159840740744</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45968.159840740744</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45968.159840740744</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45968.159840740744</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45968.159840740744</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45968.159840740744</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45968.159840740744</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45968.159840740744</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45968.159840740744</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45968.159840740744</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45968.159840740744</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45968.159840740744</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45968.159840740744</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45968.159840740744</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45968.159840740744</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45968.159840740744</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45968.159840740744</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45968.159840740744</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45968.159840740744</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45968.159840740744</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45968.159840740744</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45968.159840740744</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45968.159840740744</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45968.159840740744</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45968.159840740744</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45968.159840740744</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45968.159840740744</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45968.159840740744</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45968.159840740744</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45968.159840740744</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45968.159840740744</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45968.159840740744</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45968.159840740744</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45968.159840740744</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45968.159840740744</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45968.159840740744</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45968.159840740744</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45968.159840740744</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45968.159840740744</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45968.159840740744</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45968.159840740744</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45968.159840740744</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45968.159840740744</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45968.159840740744</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45968.159840740744</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45968.159840740744</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45968.159840740744</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45968.159840740744</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45968.159840740744</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45968.159840740744</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45968.159840740744</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45968.159840740744</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45968.159840740744</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45968.159840740744</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45968.159840740744</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45968.159840740744</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45968.159840740744</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45968.159840740744</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45968.159840740744</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45968.159840740744</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45968.159840740744</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45968.159840740744</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45968.159840740744</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45968.159840740744</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45968.159840740744</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45968.159840740744</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45968.159840740744</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45968.159840740744</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45968.159840740744</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45968.159840740744</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45968.159840740744</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45968.159840740744</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45968.159840740744</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45968.159840740744</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45968.159840740744</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45968.159840740744</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45968.159840740744</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45968.159840740744</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45968.159840740744</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45968.159840740744</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45968.159840740744</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45968.159840740744</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45968.159840740744</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45968.159840740744</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45968.159840740744</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45968.159840624998</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45968.159840624998</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45968.159840624998</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45968.159840624998</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45968.159840624998</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45968.159840624998</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45968.159840624998</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45968.159840624998</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45968.159840624998</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45968.159840624998</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45968.159840624998</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45968.159840624998</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45968.159840624998</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45968.159840624998</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45968.159840624998</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45968.159840624998</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45968.159840624998</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45968.159840624998</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45968.159840624998</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45968.159840624998</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45968.159840624998</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45968.159840624998</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45968.159840624998</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45968.159840624998</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45968.159840624998</v>
      </c>
      <c r="H26" s="150"/>
      <c r="I26" s="86" t="str">
        <f>IFERROR(VLOOKUP(D26,DB!A:F,6,0),"")</f>
        <v/>
      </c>
      <c r="J26" s="61" t="str">
        <f>IFERROR(VLOOKUP(D26,DB!A:G,7,0),"")</f>
        <v/>
      </c>
      <c r="K26" s="151"/>
      <c r="L26" s="152"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2025-11-07T00:51:01Z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