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88" documentId="120_S{2AC9BD13-BADA-5192-A53E-5A8FF88502F6}" xr6:coauthVersionLast="47" xr6:coauthVersionMax="47" xr10:uidLastSave="{F04FA5CD-D7FA-415F-A52E-EAC4B5B0591A}"/>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<sst xmlns="http://schemas.openxmlformats.org/spreadsheetml/2006/main" count="180310" uniqueCount="39139">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</sst>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314.42985486111138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0.29512106481706724</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1.3234490739705507E-2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45977.378280787038</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45977.378280787038</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45977.378280787038</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45977.378280787038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45977.378280787038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45977.378280787038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45977.378280787038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45977.378280787038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45977.378280787038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45977.378280787038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45977.378280787038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45977.378280787038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45977.378280787038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45977.378280787038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45977.378280787038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45977.378280787038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45977.378280787038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45977.378280787038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45977.378280787038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45977.378280787038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45977.378280787038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45977.378280787038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45977.378280787038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45977.378280787038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45977.378280787038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45977.378280787038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45977.378280787038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45977.378280787038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45977.378280787038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45977.378280787038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45977.378280787038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45977.378280787038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45977.378280787038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45977.378280787038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45977.378280787038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45977.378280787038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45977.378280787038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45977.378280787038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45977.378280787038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45977.378280787038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45977.378280787038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45977.378280787038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45977.378280787038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45977.378280787038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45977.378280787038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45977.378280787038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45977.378280787038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45977.378280787038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45977.378280787038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45977.378280787038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45977.378280787038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45977.378280787038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45977.378280787038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45977.378280787038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45977.378280787038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45977.378280787038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45977.378280787038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45977.378280787038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45977.378280787038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45977.378280787038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45977.378280787038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45977.378280787038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45977.378280787038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45977.378280787038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45977.378280787038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45977.378280787038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45977.378280787038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45977.378280787038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45977.378280787038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45977.378280787038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45977.378280787038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45977.378280787038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45977.378280787038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45977.378280787038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45977.378280787038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45977.378280787038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45977.378280787038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45977.378280787038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45977.378280787038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45977.378280787038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45977.378280787038</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9F8F4D7F-32A3-43FC-B55A-F830DE8CD23E}"/>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152.37844282407605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0.94193807870760793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0.44575752314995043</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0.3593570601879037</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45977.378280671299</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2.1394097224401776E-2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45977.378280787038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45977.378280787038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45977.378280787038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45977.378280787038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45977.378280787038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45977.378280787038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45977.378280787038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45977.378280787038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45977.378280787038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45977.378280787038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45977.378280787038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45977.378280787038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45977.378280787038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45977.378280787038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45977.378280787038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45977.378280787038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45977.378280787038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45977.378280787038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45977.378280787038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45977.378280787038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45977.378280787038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45977.378280787038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45977.378280787038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45977.378280787038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45977.378280787038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45977.378280787038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45977.378280787038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45977.378280787038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45977.378280787038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45977.378280787038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45977.378280787038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45977.378280787038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45977.378280787038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45977.378280787038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45977.378280787038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45977.378280787038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45977.378280787038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45977.378280787038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45977.378280787038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45977.378280787038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45977.378280787038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45977.378280787038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45977.378280787038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45977.378280787038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45977.378280787038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45977.378280787038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45977.378280787038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45977.378280787038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45977.378280787038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45977.378280787038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45977.378280787038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45977.378280787038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45977.378280787038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45977.378280787038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45977.378280787038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45977.378280787038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45977.378280787038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45977.378280787038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45977.378280787038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45977.378280787038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45977.378280787038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45977.378280787038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45977.378280787038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45977.378280787038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45977.378280787038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45977.378280787038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45977.378280787038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45977.378280787038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45977.378280787038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45977.378280787038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45977.378280787038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45977.378280787038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45977.378280787038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45977.378280787038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45977.378280787038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45977.378280787038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45977.378280787038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45977.378280787038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45977.378280787038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45977.378280787038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45977.378280787038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45977.378280787038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45977.378280787038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45977.378280787038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45977.378280787038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45977.378280787038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45977.378280787038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45977.378280787038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45977.378280787038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45977.378280787038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45977.378280787038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45977.378280787038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45977.378280787038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45977.378280787038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45977.378280787038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45977.378280787038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45977.378280787038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45977.378280787038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45977.378280787038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45977.378280787038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45977.378280787038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45977.378280787038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45977.378280787038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45977.378280787038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45977.378280787038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45977.378280787038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45977.378280787038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45977.378280787038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45977.378280787038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45977.378280787038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45977.378280787038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45977.378280787038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45977.378280787038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45977.378280787038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45977.378280787038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45977.378280787038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45977.378280787038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45977.378280787038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45977.378280787038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45977.378280787038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45977.378280787038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45977.378280787038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45977.378280787038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45977.378280787038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45977.378280787038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45977.378280787038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45977.378280787038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45977.378280787038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45977.378280787038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45977.378280787038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45977.378280787038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45977.378280787038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45977.378280787038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45977.378280787038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45977.378280787038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45977.378280787038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45977.378280787038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45977.378280787038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45977.378280787038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45977.378280787038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45977.378280787038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45977.378280787038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45977.378280787038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45977.378280787038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45977.378280787038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45977.378280787038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45977.378280787038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45977.378280787038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45977.378280787038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45977.378280787038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45977.378280787038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45977.378280787038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45977.378280787038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45977.378280787038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45977.378280787038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45977.378280787038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45977.378280787038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45977.378280787038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45977.378280787038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45977.378280787038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45977.378280787038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45977.378280787038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45977.378280787038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45977.378280787038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45977.378280787038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45977.378280787038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45977.378280787038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45977.378280787038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45977.378280787038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45977.378280787038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45977.378280787038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45977.378280787038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45977.378280787038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45977.378280787038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45977.378280787038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45977.378280787038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45977.378280787038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45977.378280787038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45977.378280787038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45977.378280787038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45977.378280787038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45977.378280787038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45977.378280787038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45977.378280787038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45977.378280787038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45977.378280787038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45977.378280787038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45977.378280787038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45977.378280787038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45977.378280787038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45977.378280787038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45977.378280787038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45977.378280787038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45977.378280787038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45977.378280787038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45977.378280787038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45977.378280787038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45977.378280787038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45977.378280787038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45977.378280787038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45977.378280787038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45977.378280787038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45977.378280787038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45977.378280787038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45977.378280787038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45977.378280787038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45977.378280787038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45977.378280787038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45977.378280787038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45977.378280787038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45977.378280787038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45977.378280787038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45977.378280787038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45977.378280787038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45977.378280787038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45977.378280787038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45977.378280787038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45977.378280787038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45977.378280787038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45977.378280787038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45977.378280787038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45977.378280787038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45977.378280787038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45977.378280787038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45977.378280787038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45977.378280787038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45977.378280787038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45977.378280787038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45977.378280787038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45977.378280787038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45977.378280787038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45977.378280787038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45977.378280787038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45977.378280787038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45977.378280787038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45977.378280787038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45977.378280787038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45977.378280787038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45977.378280787038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45977.378280787038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45977.378280787038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45977.378280787038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45977.378280787038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45977.378280787038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45977.378280787038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45977.378280787038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45977.378280787038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45977.378280787038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45977.378280787038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45977.378280787038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45977.378280787038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45977.378280787038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45977.378280787038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45977.378280787038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45977.378280787038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45977.378280787038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45977.378280787038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45977.378280787038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45977.378280787038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45977.378280787038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45977.378280787038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45977.378280787038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45977.378280787038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45977.378280787038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45977.378280787038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45977.378280787038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45977.378280787038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45977.378280787038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45977.378280787038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45977.378280787038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45977.378280787038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45977.378280787038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45977.378280787038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45977.378280787038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45977.378280787038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45977.378280787038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45977.378280787038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45977.378280787038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45977.378280787038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45977.378280787038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45977.378280787038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45977.378280787038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45977.378280787038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45977.378280787038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45977.378280787038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45977.378280787038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45977.378280787038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45977.378280787038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45977.378280787038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45977.378280787038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45977.378280787038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45977.378280787038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45977.378280787038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45977.378280787038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45977.378280787038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45977.378280787038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45977.378280787038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45977.378280787038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45977.378280787038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45977.378280787038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45977.378280787038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45977.378280787038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45977.378280787038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45977.378280787038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45977.378280787038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45977.378280787038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45977.378280787038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45977.378280787038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45977.378280787038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45977.378280787038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45977.378280787038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45977.378280787038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45977.378280787038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45977.378280787038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45977.378280787038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45977.378280787038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45977.378280787038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45977.378280787038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45977.378280787038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45977.378280787038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45977.378280787038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45977.378280787038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45977.378280787038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45977.378280787038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45977.378280787038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45977.378280787038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45977.378280787038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45977.378280787038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45977.378280787038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45977.378280787038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45977.378280787038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45977.378280787038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45977.378280787038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45977.378280787038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45977.378280787038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45977.378280787038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45977.378280787038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45977.378280787038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45977.378280787038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45977.378280787038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45977.378280787038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45977.378280787038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45977.378280787038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45977.378280787038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45977.378280787038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45977.378280787038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45977.378280787038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45977.378280787038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45977.378280787038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45977.378280787038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45977.378280787038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45977.378280787038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45977.378280787038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45977.378280787038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45977.378280787038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45977.378280787038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45977.378280787038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45977.378280787038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45977.378280787038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45977.378280787038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45977.378280787038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45977.378280787038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45977.378280787038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45977.378280787038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45977.378280787038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45977.378280787038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45977.378280787038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45977.378280787038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45977.378280787038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45977.378280787038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45977.378280787038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45977.378280787038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45977.378280787038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45977.378280787038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45977.378280787038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45977.378280787038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45977.378280787038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45977.378280787038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45977.378280787038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45977.378280787038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45977.378280787038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45977.378280787038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45977.378280787038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45977.378280787038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45977.378280787038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45977.378280787038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45977.378280787038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45977.378280787038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45977.378280787038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45977.378280787038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45977.378280787038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45977.378280787038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45977.378280787038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45977.378280787038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45977.378280787038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45977.378280787038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45977.378280787038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45977.378280787038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45977.378280787038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45977.378280787038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45977.378280787038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45977.378280787038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45977.378280787038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45977.378280787038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45977.378280787038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45977.378280787038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45977.378280787038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45977.378280787038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45977.378280787038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45977.378280787038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45977.378280787038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45977.378280787038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45977.378280787038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45977.378280787038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45977.378280787038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45977.378280787038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45977.378280787038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45977.378280787038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45977.378280787038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45977.378280787038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45977.378280787038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45977.378280787038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45977.378280787038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45977.378280787038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45977.378280787038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45977.378280787038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45977.378280787038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45977.378280787038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45977.378280787038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45977.378280787038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45977.378280787038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45977.378280787038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45977.378280787038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45977.378280787038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45977.378280787038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45977.378280787038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45977.378280787038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45977.378280787038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45977.378280787038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45977.378280787038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45977.378280787038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45977.378280787038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45977.378280787038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45977.378280787038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45977.378280787038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45977.378280787038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45977.378280787038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45977.378280787038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45977.378280787038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45977.378280787038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45977.378280787038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45977.378280787038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45977.378280787038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45977.378280787038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45977.378280787038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45977.378280787038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45977.378280787038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45977.378280787038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45977.378280787038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45977.378280787038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45977.378280787038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45977.378280787038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45977.378280787038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45977.378280787038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45977.378280787038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45977.378280787038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45977.378280787038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45977.378280787038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45977.378280787038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45977.378280787038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45977.378280787038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45977.378280787038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45977.378280787038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45977.378280787038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45977.378280787038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45977.378280787038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45977.378280787038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45977.378280787038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45977.378280787038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45977.378280787038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45977.378280787038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45977.378280787038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45977.378280787038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45977.378280787038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45977.378280787038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45977.378280787038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45977.378280787038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45977.378280787038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45977.378280787038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45977.378280787038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45977.378280787038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45977.378280787038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45977.378280787038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45977.378280787038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45977.378280787038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45977.378280787038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45977.378280787038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45977.378280787038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45977.378280787038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45977.378280787038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45977.378280787038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45977.378280787038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45977.378280787038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45977.378280787038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45977.378280787038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45977.378280787038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45977.378280787038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45977.378280787038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45977.378280787038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45977.378280787038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45977.378280787038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45977.378280787038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45977.378280787038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45977.378280787038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45977.378280787038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45977.378280787038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45977.378280787038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45977.378280787038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45977.378280787038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45977.378280787038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45977.378280787038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45977.378280787038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45977.378280787038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45977.378280787038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45977.378280787038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45977.378280787038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45977.378280787038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45977.378280787038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45977.378280787038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45977.378280787038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45977.378280787038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45977.378280787038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45977.378280787038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45977.378280787038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45977.378280787038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45977.378280787038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45977.378280787038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45977.378280787038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45977.378280787038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45977.378280787038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45977.378280787038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45977.378280787038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45977.378280787038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45977.378280787038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45977.378280787038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45977.378280787038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45977.378280787038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45977.378280787038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45977.378280787038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45977.378280787038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45977.378280787038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45977.378280787038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45977.378280787038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45977.378280787038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45977.378280787038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45977.378280787038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45977.378280787038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45977.378280787038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45977.378280787038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45977.378280787038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45977.378280787038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45977.378280787038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45977.378280787038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45977.378280787038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45977.378280787038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45977.378280787038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45977.378280787038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45977.378280787038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45977.378280787038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45977.378280787038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45977.378280787038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45977.378280787038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45977.378280787038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45977.378280787038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45977.378280787038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45977.378280787038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45977.378280787038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45977.378280787038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45977.378280787038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45977.378280787038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45977.378280787038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45977.378280787038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45977.378280787038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45977.378280787038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45977.378280787038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45977.378280787038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45977.378280787038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45977.378280787038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45977.378280787038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45977.378280787038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45977.378280787038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45977.378280787038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45977.378280787038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45977.378280787038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45977.378280787038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45977.378280787038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45977.378280787038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45977.378280787038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45977.378280787038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45977.378280787038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45977.378280787038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45977.378280787038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45977.378280787038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45977.378280787038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45977.378280787038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45977.378280787038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45977.378280787038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45977.378280787038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45977.378280787038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45977.378280787038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45977.378280787038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45977.378280787038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45977.378280787038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45977.378280787038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45977.378280787038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45977.378280787038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45977.378280787038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45977.378280787038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45977.378280787038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45977.378280787038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45977.378280787038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45977.378280787038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45977.378280787038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45977.378280787038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45977.378280787038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45977.378280787038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45977.378280787038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45977.378280787038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45977.378280787038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45977.378280787038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45977.378280787038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45977.378280787038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45977.378280787038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45977.378280787038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45977.378280787038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45977.378280787038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45977.378280787038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45977.378280787038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45977.378280787038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45977.378280787038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45977.378280787038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45977.378280787038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45977.378280787038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45977.378280787038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45977.378280787038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45977.378280787038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45977.378280787038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45977.378280787038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45977.378280787038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45977.378280787038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45977.378280787038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45977.378280787038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45977.378280787038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45977.378280787038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45977.378280787038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45977.378280787038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45977.378280787038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45977.378280787038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45977.378280787038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45977.378280787038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45977.378280787038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45977.378280787038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45977.378280787038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45977.378280787038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45977.378280787038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45977.378280787038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45977.378280787038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45977.378280787038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45977.378280787038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45977.378280787038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45977.378280787038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45977.378280787038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45977.378280787038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45977.378280787038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45977.378280787038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45977.378280787038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45977.378280787038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45977.378280787038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45977.378280787038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45977.378280787038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45977.378280787038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45977.378280787038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45977.378280787038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45977.378280787038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45977.378280787038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45977.378280787038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45977.378280787038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45977.378280787038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45977.378280787038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45977.378280787038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45977.378280787038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45977.378280787038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45977.378280787038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45977.378280787038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45977.378280787038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45977.378280787038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45977.378280787038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45977.378280787038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45977.378280787038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45977.378280787038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45977.378280787038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45977.378280787038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45977.378280787038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45977.378280787038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45977.378280787038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45977.378280787038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45977.378280787038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45977.378280787038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45977.378280787038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45977.378280787038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45977.378280787038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45977.378280787038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45977.378280787038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45977.378280787038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45977.378280787038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45977.378280787038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45977.378280787038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45977.378280787038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45977.378280787038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45977.378280787038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45977.378280787038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45977.378280787038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45977.378280787038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45977.378280787038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45977.378280787038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45977.378280787038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45977.378280787038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45977.378280787038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45977.378280787038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45977.378280787038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45977.378280787038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45977.378280787038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45977.378280787038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45977.378280787038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45977.378280787038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45977.378280787038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45977.378280787038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45977.378280787038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45977.378280787038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45977.378280787038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45977.378280787038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45977.378280787038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45977.378280787038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45977.378280787038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45977.378280787038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45977.378280787038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45977.378280787038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45977.378280787038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45977.378280787038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45977.378280787038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45977.378280787038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45977.378280787038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45977.378280787038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45977.378280787038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45977.378280787038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45977.378280787038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45977.378280787038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45977.378280787038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45977.378280787038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45977.378280787038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45977.378280787038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45977.378280787038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45977.378280787038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45977.378280787038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45977.378280787038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45977.378280787038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45977.378280787038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45977.378280787038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45977.378280787038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45977.378280787038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45977.378280787038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45977.378280787038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45977.378280787038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45977.378280787038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45977.378280787038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45977.378280787038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45977.378280787038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45977.378280787038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45977.378280787038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45977.378280787038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45977.378280787038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45977.378280787038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45977.378280787038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45977.378280787038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45977.378280787038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45977.378280787038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45977.378280787038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45977.378280787038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45977.378280787038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45977.378280787038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45977.378280787038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45977.378280787038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45977.378280787038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45977.378280787038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45977.378280787038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45977.378280787038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45977.378280787038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45977.378280787038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45977.378280787038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45977.378280787038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45977.378280787038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45977.378280787038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45977.378280787038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45977.378280787038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45977.378280787038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45977.378280787038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45977.378280787038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45977.378280787038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45977.378280787038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45977.378280787038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45977.378280787038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45977.378280787038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45977.378280787038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45977.378280787038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45977.378280787038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45977.378280787038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45977.378280787038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45977.378280787038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45977.378280787038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45977.378280787038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45977.378280787038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45977.378280787038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45977.378280787038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45977.378280787038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45977.378280787038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45977.378280787038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45977.378280787038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45977.378280787038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45977.378280787038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45977.378280787038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45977.378280787038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45977.378280787038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45977.378280787038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45977.378280787038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45977.378280787038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45977.378280787038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45977.378280787038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45977.378280787038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45977.378280787038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45977.378280787038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45977.378280787038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45977.378280787038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45977.378280787038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45977.378280787038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45977.378280787038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45977.378280787038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45977.378280787038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45977.378280787038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45977.378280787038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45977.378280787038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45977.378280787038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45977.378280787038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45977.378280787038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45977.378280787038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45977.378280787038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45977.378280787038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45977.378280787038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45977.378280787038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45977.378280787038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45977.378280787038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45977.378280787038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45977.378280787038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45977.378280787038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45977.378280787038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45977.378280787038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45977.378280787038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45977.378280787038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45977.378280787038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45977.378280787038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45977.378280787038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45977.378280787038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45977.378280787038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45977.378280787038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45977.378280787038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45977.378280787038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45977.378280787038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45977.378280787038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45977.378280787038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45977.378280787038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45977.378280787038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45977.378280787038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45977.378280787038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45977.378280787038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45977.378280787038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45977.378280787038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45977.378280787038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45977.378280787038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45977.378280787038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45977.378280787038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45977.378280787038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45977.378280787038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45977.378280787038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45977.378280787038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45977.378280787038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45977.378280787038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45977.378280787038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45977.378280787038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45977.378280787038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45977.378280787038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45977.378280787038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45977.378280787038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45977.378280787038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45977.378280787038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45977.378280787038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45977.378280787038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45977.378280787038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45977.378280787038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45977.378280787038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45977.378280787038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45977.378280787038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45977.378280787038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45977.378280787038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45977.378280787038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45977.378280787038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45977.378280787038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45977.378280787038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45977.378280787038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45977.378280787038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45977.378280787038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45977.378280787038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45977.378280787038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45977.378280787038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45977.378280787038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45977.378280787038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45977.378280787038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45977.378280787038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45977.378280787038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45977.378280787038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45977.378280787038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45977.378280787038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45977.378280787038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45977.378280787038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45977.378280787038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45977.378280787038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45977.378280787038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45977.378280787038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45977.378280787038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45977.378280787038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45977.378280787038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45977.378280787038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45977.378280787038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45977.378280787038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45977.378280787038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45977.378280787038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45977.378280787038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45977.378280787038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45977.378280787038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45977.378280787038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45977.378280787038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45977.378280787038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45977.378280787038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45977.378280787038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45977.378280787038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45977.378280787038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45977.378280787038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45977.378280787038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45977.378280787038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45977.378280787038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45977.378280787038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45977.378280787038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45977.378280787038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45977.378280787038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45977.378280787038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45977.378280787038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45977.378280787038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45977.378280787038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45977.378280787038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45977.378280787038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45977.378280787038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45977.378280787038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45977.378280787038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45977.378280787038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45977.378280787038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45977.378280787038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45977.378280787038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45977.378280787038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45977.378280787038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45977.378280787038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45977.378280787038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45977.378280787038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45977.378280787038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45977.378280787038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45977.378280787038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45977.378280787038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45977.378280787038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45977.378280787038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45977.378280787038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45977.378280787038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45977.378280787038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45977.378280787038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45977.378280787038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45977.378280787038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45977.378280787038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45977.378280787038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45977.378280787038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45977.378280787038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45977.378280787038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45977.378280787038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45977.378280787038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45977.378280787038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45977.378280787038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45977.378280787038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45977.378280787038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45977.378280787038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45977.378280787038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45977.378280787038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45977.378280787038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45977.378280787038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45977.378280787038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45977.378280787038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273.89756319444132</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0.78917187500337604</v>
      </c>
      <c r="H3" s="96">
        <v>45976.583136574074</v>
      </c>
      <c r="I3" s="135" t="str">
        <f>IFERROR(VLOOKUP(D3,DB!A:F,6,0),"")</f>
        <v>SCECO</v>
      </c>
      <c r="J3" s="135" t="str">
        <f>IFERROR(VLOOKUP(D3,DB!A:G,7,0),"")</f>
        <v>Dead</v>
      </c>
      <c r="K3" s="98" t="s">
        <v>39124</v>
      </c>
      <c r="L3" s="92" t="str">
        <f>IFERROR(VLOOKUP(D3,DB!A:I,9,0),"")</f>
        <v>Latis</v>
      </c>
    </row>
    <row r="4" spans="1:16" ht="15" customHeight="1">
      <c r="A4" s="135"/>
      <c r="B4" s="135" t="str">
        <f>IFERROR(VLOOKUP(D4,DB!A:K,11,0),"")</f>
        <v/>
      </c>
      <c r="C4" s="94"/>
      <c r="D4" s="92"/>
      <c r="E4" s="95"/>
      <c r="F4" s="96"/>
      <c r="G4" s="97">
        <f ca="1">IFERROR(NOW()-F4,"")</f>
        <v>45977.378280671299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45977.378280671299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45977.378280671299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45977.378280671299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45977.378280671299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45977.378280671299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45977.378280671299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45977.378280671299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45977.378280671299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45977.378280671299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45977.378280671299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45977.378280671299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45977.378280671299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45977.378280671299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45977.378280671299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45977.378280671299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45977.378280671299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45977.378280671299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45977.378280671299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45977.378280671299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45977.378280671299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45977.378280671299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45977.378280671299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45977.378280671299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45977.378280671299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45977.378280671299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45977.378280671299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45977.378280671299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45977.378280671299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45977.378280671299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45977.378280671299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45977.378280671299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45977.378280671299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45977.378280671299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45977.378280671299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45977.378280671299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45977.378280671299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45977.378280671299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45977.378280671299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45977.378280671299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45977.378280671299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45977.378280671299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45977.378280671299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45977.378280671299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45977.378280671299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45977.378280671299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45977.378280671299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45977.378280671299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45977.378280671299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45977.378280671299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45977.378280671299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45977.378280671299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45977.378280671299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45977.378280671299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45977.378280671299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45977.378280671299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45977.378280671299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45977.378280671299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45977.378280671299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45977.378280671299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45977.378280671299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45977.378280671299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45977.378280671299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45977.378280671299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45977.378280671299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45977.378280671299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45977.378280671299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45977.378280671299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45977.378280671299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45977.378280671299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45977.378280671299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45977.378280671299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45977.378280671299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45977.378280671299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45977.378280671299</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85.5462206018492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51.189403472220874</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28.717169675925106</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f t="shared" ref="G5:G25" ca="1" si="2">IFERROR(NOW()-F5,"")</f>
        <v>8.5296811342632282</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7">
        <v>45977.009479166663</v>
      </c>
      <c r="G6" s="126">
        <f t="shared" ca="1" si="2"/>
        <v>0.36880162037414266</v>
      </c>
      <c r="H6" s="157">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45977.378280787038</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45977.378280787038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45977.378280787038</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45977.378280787038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45977.378280787038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45977.378280787038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45977.378280787038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45977.378280787038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45977.378280787038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45977.378280787038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45977.378280787038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45977.378280787038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45977.378280787038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45977.378280787038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45977.378280787038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45977.378280787038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45977.378280787038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45977.378280787038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45977.378280787038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45977.378280787038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45977.378280787038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45977.378280787038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45977.378280787038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45977.378280787038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45977.378280787038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45977.378280787038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45977.378280787038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45977.378280787038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45977.378280787038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45977.378280787038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45977.378280787038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45977.378280787038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45977.378280787038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45977.378280787038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45977.378280787038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45977.378280787038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45977.378280787038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45977.378280787038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45977.378280787038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45977.378280787038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45977.378280787038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45977.378280787038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45977.378280787038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45977.378280787038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45977.378280787038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45977.378280787038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45977.378280787038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45977.378280787038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45977.378280787038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45977.378280787038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45977.378280787038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45977.378280787038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45977.378280787038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45977.378280787038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45977.378280787038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45977.378280787038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45977.378280787038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45977.378280787038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45977.378280787038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45977.378280787038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45977.378280787038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45977.378280787038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45977.378280787038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45977.378280787038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45977.378280787038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45977.378280787038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45977.378280787038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45977.378280787038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45977.378280787038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45977.378280787038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45977.378280787038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45977.378280787038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45977.378280787038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45977.378280787038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45977.378280787038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45977.378280787038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45977.378280787038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45977.378280787038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45977.378280787038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45977.378280787038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45977.378280787038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45977.378280787038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45977.378280787038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45977.378280787038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45977.378280787038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45977.378280787038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45977.378280787038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45977.378280787038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45977.378280787038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45977.378280787038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45977.378280787038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45977.378280787038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45977.378280787038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45977.378280787038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45977.378280787038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45977.378280787038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45977.378280787038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45977.378280787038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45977.378280787038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45977.378280787038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45977.378280787038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45977.378280787038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45977.378280787038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45977.378280787038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45977.378280787038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45977.378280787038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45977.378280787038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45977.378280787038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45977.378280787038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45977.378280787038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45977.378280787038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45977.378280787038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45977.378280787038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45977.378280787038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45977.378280787038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45977.378280787038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45977.378280787038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45977.378280787038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45977.378280787038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45977.378280787038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45977.378280787038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45977.378280787038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45977.378280787038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45977.378280787038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45977.378280787038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45977.378280787038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45977.378280787038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45977.378280787038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45977.378280787038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45977.378280787038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45977.378280787038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45977.378280787038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45977.378280787038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45977.378280787038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45977.378280787038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45977.378280787038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45977.378280787038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45977.378280787038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45977.378280787038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45977.378280787038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45977.378280787038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45977.378280787038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45977.378280787038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45977.378280787038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45977.378280787038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45977.378280787038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45977.378280787038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45977.378280787038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45977.378280787038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45977.378280787038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45977.378280787038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45977.378280787038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45977.378280787038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45977.378280787038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45977.378280787038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45977.378280787038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45977.378280787038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45977.378280787038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45977.378280787038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45977.378280787038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45977.378280787038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45977.378280787038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45977.378280787038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45977.378280787038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45977.378280787038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45977.378280787038</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39135</v>
      </c>
      <c r="B2" s="141" t="str">
        <f>IFERROR(VLOOKUP(D2,DB!A:K,11,0),"")</f>
        <v>R6</v>
      </c>
      <c r="C2" s="142">
        <v>1</v>
      </c>
      <c r="D2" s="141" t="s">
        <v>36429</v>
      </c>
      <c r="E2" s="124" t="s">
        <v>39021</v>
      </c>
      <c r="F2" s="143">
        <v>45977.331759259258</v>
      </c>
      <c r="G2" s="105">
        <f t="shared" ref="G2:G10" ca="1" si="0">IFERROR(NOW()-F2,"-")</f>
        <v>4.6521527779987082E-2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t="s">
        <v>39137</v>
      </c>
      <c r="B3" s="141" t="str">
        <f>IFERROR(VLOOKUP(D3,DB!A:K,11,0),"")</f>
        <v>R6</v>
      </c>
      <c r="C3" s="142">
        <v>1</v>
      </c>
      <c r="D3" s="141" t="s">
        <v>35372</v>
      </c>
      <c r="E3" s="124" t="s">
        <v>39021</v>
      </c>
      <c r="F3" s="143">
        <v>45977.363761574074</v>
      </c>
      <c r="G3" s="105">
        <f t="shared" ca="1" si="0"/>
        <v>1.4519212963932659E-2</v>
      </c>
      <c r="H3" s="143">
        <v>45977.357824074075</v>
      </c>
      <c r="I3" s="141" t="str">
        <f>IFERROR(VLOOKUP(D3,DB!A:F,6,0),"")</f>
        <v>SCECO</v>
      </c>
      <c r="J3" s="141" t="str">
        <f>IFERROR(VLOOKUP(D3,DB!A:G,7,0),"")</f>
        <v>Vandalized</v>
      </c>
      <c r="K3" s="144" t="s">
        <v>39138</v>
      </c>
      <c r="L3" s="145" t="str">
        <f>IFERROR(VLOOKUP(D3,DB!A:I,9,0),"")</f>
        <v>Latis</v>
      </c>
    </row>
    <row r="4" spans="1:16382" ht="31.5" customHeight="1">
      <c r="A4" s="140"/>
      <c r="B4" s="141" t="str">
        <f>IFERROR(VLOOKUP(D4,DB!A:K,11,0),"")</f>
        <v/>
      </c>
      <c r="C4" s="142"/>
      <c r="D4" s="141"/>
      <c r="E4" s="124"/>
      <c r="F4" s="143"/>
      <c r="G4" s="105">
        <f t="shared" ca="1" si="0"/>
        <v>45977.378280787038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45977.378280787038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45977.378280787038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45977.378280787038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45977.378280787038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45977.378280787038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45977.378280787038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45977.378280787038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45977.378280787038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45977.378280787038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45977.378280787038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45977.378280787038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45977.378280787038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45977.378280787038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45977.378280787038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45977.378280787038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45977.378280787038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45977.378280787038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45977.378280787038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45977.378280787038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45977.378280787038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45977.378280787038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45977.378280787038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45977.378280787038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45977.378280787038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45977.378280787038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45977.378280787038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45977.378280787038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45977.378280787038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45977.378280787038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45977.378280787038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45977.378280787038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45977.378280787038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45977.378280787038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45977.378280787038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45977.378280787038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45977.378280787038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45977.378280787038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45977.378280787038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45977.378280787038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45977.378280787038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45977.378280787038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45977.378280787038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45977.378280787038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45977.378280787038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45977.378280787038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45977.378280787038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45977.378280787038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45977.378280787038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45977.378280787038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45977.378280787038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45977.378280787038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45977.378280787038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45977.378280787038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45977.378280787038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45977.378280787038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45977.378280787038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45977.378280787038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45977.378280787038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45977.378280787038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45977.378280787038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45977.378280787038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45977.378280787038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45977.378280787038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45977.378280787038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45977.378280787038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45977.378280787038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45977.378280787038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45977.378280787038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45977.378280787038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45977.378280787038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45977.378280787038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45977.378280787038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45977.378280787038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45977.378280787038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45977.378280787038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45977.378280787038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45977.378280787038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45977.378280787038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45977.378280787038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45977.378280787038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45977.378280787038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45977.378280787038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45977.378280787038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45977.378280787038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45977.378280787038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45977.378280787038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45977.378280787038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45977.378280787038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45977.378280787038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45977.378280787038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45977.378280787038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45977.378280787038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45977.378280787038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45977.378280787038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45977.378280787038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45977.378280787038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45977.378280787038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45977.378280787038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45977.378280787038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45977.378280787038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45977.378280787038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45977.378280787038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45977.378280787038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45977.378280787038</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2025-11-16T06:04:43Z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