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19" documentId="120_S{2AC9BD13-BADA-5192-A53E-5A8FF88502F6}" xr6:coauthVersionLast="47" xr6:coauthVersionMax="47" xr10:uidLastSave="{36E66E13-411F-44BB-B8EF-412063BACCF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<sst xmlns="http://schemas.openxmlformats.org/spreadsheetml/2006/main" count="180291" uniqueCount="39129">
  <si>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</si>
  <si>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</si>
  <si>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</si>
  <si>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</si>
  <si>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</si>
  <si>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</si>
  <si>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</si>
  <si>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</si>
  <si>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</si>
  <si>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</si>
  <si>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</si>
  <si>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</si>
  <si>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</si>
  <si>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</si>
  <si>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</si>
  <si>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</si>
  <si>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</si>
  <si>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</si>
  <si>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</si>
  <si>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</si>
  <si>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</si>
  <si>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</si>
  <si>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</si>
  <si>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</si>
  <si>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</si>
  <si>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</si>
  <si>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</si>
  <si>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</si>
  <si>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</si>
  <si>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</si>
  <si>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</si>
  <si>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</si>
  <si>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</si>
  <si>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</si>
  <si>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</si>
  <si>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</si>
  <si>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</si>
  <si>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</si>
  <si>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</si>
  <si>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</si>
  <si>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</si>
  <si>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</si>
  <si>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</si>
  <si>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</si>
  <si>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</si>
  <si>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</si>
  <si>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</si>
  <si>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</si>
  <si>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</si>
  <si>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</si>
  <si>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</si>
  <si>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</si>
  <si>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</si>
  <si>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</si>
  <si>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</si>
  <si>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</si>
  <si>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</si>
  <si>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</si>
  <si>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</si>
  <si>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</si>
  <si>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</si>
  <si>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</si>
  <si>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</si>
  <si>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</si>
  <si>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</si>
  <si>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</si>
  <si>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</si>
  <si>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</si>
  <si>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</si>
  <si>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</si>
  <si>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</si>
  <si>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</si>
  <si>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</si>
  <si>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</si>
  <si>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</si>
  <si>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</si>
  <si>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</si>
  <si>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</si>
  <si>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</si>
  <si>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</si>
  <si>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</si>
  <si>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</si>
  <si>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</si>
  <si>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</si>
  <si>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</si>
  <si>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</si>
  <si>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</si>
  <si>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</si>
  <si>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</si>
  <si>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</si>
  <si>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</si>
  <si>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</si>
  <si>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</si>
  <si>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</si>
  <si>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</si>
  <si>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</si>
  <si>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</si>
  <si>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</si>
  <si>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</si>
  <si>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</si>
  <si>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</si>
  <si>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</si>
  <si>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</si>
  <si>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</si>
  <si>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</si>
  <si>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</si>
  <si>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</si>
  <si>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</si>
  <si>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</si>
  <si>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</si>
  <si>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</si>
  <si>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</si>
  <si>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</si>
  <si>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</si>
  <si>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</si>
  <si>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</si>
  <si>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</si>
  <si>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</si>
  <si>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</si>
  <si>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</si>
  <si>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</si>
  <si>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</si>
  <si>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</si>
  <si>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</si>
  <si>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</si>
  <si>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</si>
  <si>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</si>
  <si>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</si>
  <si>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</si>
  <si>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</si>
  <si>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</si>
  <si>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</si>
  <si>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</si>
  <si>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</si>
  <si>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</si>
  <si>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</si>
  <si>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</si>
  <si>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</si>
  <si>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</si>
  <si>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</si>
  <si>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</si>
  <si>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</si>
  <si>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</si>
  <si>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</si>
  <si>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</si>
  <si>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</si>
  <si>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</si>
  <si>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</si>
  <si>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</si>
  <si>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</si>
  <si>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</si>
  <si>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</si>
  <si>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</si>
  <si>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</si>
  <si>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</si>
  <si>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</si>
  <si>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</si>
  <si>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</si>
  <si>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</si>
  <si>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</si>
  <si>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</si>
  <si>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</si>
  <si>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</si>
  <si>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</si>
  <si>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</si>
  <si>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</si>
  <si>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</si>
  <si>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</si>
  <si>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</si>
  <si>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</si>
  <si>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</si>
  <si>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</si>
  <si>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</si>
  <si>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</si>
  <si>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</si>
  <si>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</si>
  <si>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</si>
  <si>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</si>
  <si>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</si>
  <si>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</si>
  <si>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</si>
  <si>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</si>
  <si>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</si>
  <si>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</si>
  <si>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</si>
  <si>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</si>
  <si>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</si>
  <si>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</si>
  <si>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</si>
  <si>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</si>
  <si>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</si>
  <si>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</si>
  <si>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</si>
  <si>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</si>
  <si>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</si>
  <si>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</si>
  <si>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</si>
  <si>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</si>
  <si>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</si>
  <si>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</si>
  <si>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</si>
  <si>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</si>
  <si>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</si>
  <si>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</si>
  <si>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</si>
  <si>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</si>
  <si>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</si>
  <si>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</si>
  <si>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</si>
  <si>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</si>
  <si>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</si>
  <si>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</si>
  <si>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</si>
  <si>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</si>
  <si>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</si>
  <si>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</si>
  <si>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</si>
  <si>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</si>
  <si>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</si>
  <si>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</si>
  <si>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</si>
  <si>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</si>
  <si>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</si>
  <si>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</si>
  <si>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</si>
  <si>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</si>
  <si>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</si>
  <si>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</si>
  <si>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</si>
  <si>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</si>
  <si>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</si>
  <si>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</si>
  <si>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</si>
  <si>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</si>
  <si>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</si>
  <si>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</si>
  <si>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</si>
  <si>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</si>
  <si>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</si>
  <si>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</si>
  <si>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</si>
  <si>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</si>
  <si>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</si>
  <si>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</si>
  <si>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</si>
  <si>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</si>
  <si>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</si>
  <si>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</si>
  <si>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</si>
  <si>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</si>
  <si>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</si>
  <si>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</si>
  <si>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</si>
  <si>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</si>
  <si>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</si>
  <si>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</si>
  <si>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</si>
  <si>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</si>
  <si>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</si>
  <si>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</si>
  <si>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</si>
  <si>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</si>
  <si>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</si>
  <si>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</si>
  <si>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</si>
  <si>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</si>
  <si>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</si>
  <si>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</si>
  <si>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</si>
  <si>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</si>
  <si>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</si>
  <si>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</si>
  <si>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</si>
  <si>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</si>
  <si>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</si>
  <si>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</si>
  <si>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</si>
  <si>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</si>
  <si>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</si>
  <si>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</si>
  <si>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</si>
  <si>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</si>
  <si>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</si>
  <si>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</si>
  <si>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</si>
  <si>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</si>
  <si>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</si>
  <si>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</si>
  <si>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</si>
  <si>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</si>
  <si>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</si>
  <si>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</si>
  <si>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</si>
  <si>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</si>
  <si>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</si>
  <si>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</si>
  <si>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</si>
  <si>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</si>
  <si>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</si>
  <si>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</si>
  <si>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</si>
  <si>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</si>
  <si>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</si>
  <si>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</si>
  <si>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</si>
  <si>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</si>
  <si>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</si>
  <si>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</si>
  <si>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</si>
  <si>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</si>
  <si>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</si>
  <si>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</si>
  <si>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</si>
  <si>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</si>
  <si>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</si>
  <si>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</si>
  <si>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</si>
  <si>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</si>
  <si>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</si>
  <si>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</si>
  <si>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</si>
  <si>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</si>
  <si>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</si>
  <si>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</si>
  <si>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</si>
  <si>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</si>
  <si>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</si>
  <si>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</si>
  <si>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</si>
  <si>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</si>
  <si>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</si>
  <si>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</si>
  <si>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</si>
  <si>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</si>
  <si>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</si>
  <si>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</si>
  <si>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</si>
  <si>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</si>
  <si>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</si>
  <si>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</si>
  <si>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</si>
  <si>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</si>
  <si>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</si>
  <si>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</si>
  <si>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</si>
  <si>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</si>
  <si>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</si>
  <si>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</si>
  <si>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</si>
  <si>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</si>
  <si>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</si>
  <si>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</si>
  <si>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</si>
  <si>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</si>
  <si>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</si>
  <si>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</si>
  <si>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</si>
  <si>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</si>
  <si>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</si>
  <si>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</si>
  <si>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</si>
  <si>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</si>
  <si>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</si>
  <si>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</si>
  <si>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</si>
  <si>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</si>
  <si>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</si>
  <si>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</si>
  <si>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</si>
  <si>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</si>
  <si>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</si>
  <si>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</si>
  <si>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</si>
  <si>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</si>
  <si>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</si>
  <si>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</si>
  <si>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</si>
  <si>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</si>
  <si>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</si>
  <si>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</si>
  <si>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</si>
  <si>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</si>
  <si>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</si>
  <si>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</si>
  <si>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</si>
  <si>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</si>
  <si>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</si>
  <si>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</si>
  <si>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</si>
  <si>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</si>
  <si>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</si>
  <si>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</si>
  <si>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</si>
  <si>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</si>
  <si>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</si>
  <si>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</si>
  <si>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</si>
  <si>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</si>
  <si>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</si>
  <si>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</si>
  <si>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</si>
  <si>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</si>
  <si>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</si>
  <si>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</si>
  <si>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</si>
  <si>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</si>
  <si>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</si>
  <si>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</si>
  <si>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</si>
  <si>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</si>
  <si>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</si>
  <si>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</si>
  <si>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</si>
  <si>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</si>
  <si>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</si>
  <si>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</si>
  <si>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</si>
  <si>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</si>
  <si>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</si>
  <si>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</si>
  <si>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</si>
  <si>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</si>
  <si>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</si>
  <si>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</si>
  <si>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</si>
  <si>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</si>
  <si>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</si>
  <si>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</si>
  <si>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</si>
  <si>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</si>
  <si>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</si>
  <si>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</si>
  <si>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</si>
  <si>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</si>
  <si>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</si>
  <si>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</si>
  <si>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</si>
  <si>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</si>
  <si>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</si>
  <si>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</si>
  <si>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</si>
  <si>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</si>
  <si>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</si>
  <si>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</si>
  <si>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</si>
  <si>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</si>
  <si>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</si>
  <si>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</si>
  <si>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</si>
  <si>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</si>
  <si>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</si>
  <si>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</si>
  <si>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</si>
  <si>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</si>
  <si>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</si>
  <si>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</si>
  <si>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</si>
  <si>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</si>
  <si>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</si>
  <si>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</si>
  <si>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</si>
  <si>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</si>
  <si>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</si>
  <si>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</si>
  <si>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</si>
  <si>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</si>
  <si>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</si>
  <si>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</si>
  <si>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</si>
  <si>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</si>
  <si>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</si>
  <si>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</si>
  <si>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</si>
  <si>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</si>
  <si>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</si>
  <si>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</si>
  <si>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</si>
  <si>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</si>
  <si>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</si>
  <si>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</si>
  <si>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</si>
  <si>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</si>
  <si>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</si>
  <si>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</si>
  <si>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</si>
  <si>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</si>
  <si>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</si>
  <si>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</si>
  <si>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</si>
  <si>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</si>
  <si>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</si>
  <si>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</si>
  <si>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</si>
  <si>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</si>
  <si>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</si>
  <si>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</si>
  <si>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</si>
  <si>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</si>
  <si>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</si>
  <si>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</si>
  <si>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</si>
  <si>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</si>
  <si>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</si>
  <si>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</si>
  <si>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</si>
  <si>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</si>
  <si>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</si>
  <si>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</si>
  <si>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</si>
  <si>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</si>
  <si>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</si>
  <si>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</si>
  <si>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</si>
  <si>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</si>
  <si>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</si>
  <si>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</si>
  <si>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</si>
  <si>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</si>
  <si>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</si>
  <si>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</si>
  <si>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</si>
  <si>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</si>
  <si>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</si>
  <si>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</si>
  <si>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</si>
  <si>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</si>
  <si>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</si>
  <si>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</si>
  <si>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</si>
  <si>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</si>
  <si>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</si>
  <si>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</si>
  <si>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</si>
  <si>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</si>
  <si>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</si>
  <si>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</si>
  <si>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</si>
  <si>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</si>
  <si>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</si>
  <si>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</si>
  <si>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</si>
  <si>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</si>
  <si>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</si>
  <si>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</si>
  <si>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</si>
  <si>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</si>
  <si>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</si>
  <si>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</si>
  <si>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</si>
  <si>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</si>
  <si>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</si>
  <si>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</si>
  <si>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</si>
  <si>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</si>
  <si>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</si>
  <si>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</si>
  <si>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</si>
  <si>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</si>
  <si>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</si>
  <si>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</si>
  <si>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</si>
  <si>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</si>
  <si>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</si>
  <si>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</si>
  <si>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</si>
  <si>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</si>
  <si>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</si>
  <si>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</si>
  <si>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</si>
  <si>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</si>
  <si>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</si>
  <si>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</si>
  <si>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</si>
  <si>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</si>
  <si>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</si>
  <si>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</si>
  <si>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</si>
  <si>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</si>
  <si>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</si>
  <si>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</si>
  <si>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</si>
  <si>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</si>
  <si>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</si>
  <si>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</si>
  <si>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</si>
  <si>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</si>
  <si>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</si>
  <si>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</si>
  <si>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</si>
  <si>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</si>
  <si>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</si>
  <si>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</si>
  <si>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</si>
  <si>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</si>
  <si>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</si>
  <si>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</si>
  <si>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</si>
  <si>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</si>
  <si>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</si>
  <si>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</si>
  <si>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</si>
  <si>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</si>
  <si>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</si>
  <si>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</si>
  <si>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</si>
  <si>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</si>
  <si>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</si>
  <si>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</si>
  <si>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</si>
  <si>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</si>
  <si>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</si>
  <si>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</si>
  <si>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</si>
  <si>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</si>
  <si>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</si>
  <si>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</si>
  <si>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</si>
  <si>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</si>
  <si>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</si>
  <si>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</si>
  <si>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</si>
  <si>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</si>
  <si>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</si>
  <si>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</si>
  <si>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</si>
  <si>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</si>
  <si>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</si>
  <si>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</si>
  <si>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</si>
  <si>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</si>
  <si>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</si>
  <si>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</si>
  <si>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</si>
  <si>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</si>
  <si>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</si>
  <si>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</si>
  <si>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</si>
  <si>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</si>
  <si>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</si>
  <si>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</si>
  <si>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</si>
  <si>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</si>
  <si>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</si>
  <si>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</si>
  <si>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</si>
  <si>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</si>
  <si>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</si>
  <si>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</si>
  <si>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</si>
  <si>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</si>
  <si>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</si>
  <si>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</si>
  <si>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</si>
  <si>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</si>
  <si>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</si>
  <si>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</si>
  <si>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</si>
  <si>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</si>
  <si>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</si>
  <si>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</si>
  <si>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</si>
  <si>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</si>
  <si>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</si>
  <si>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</si>
  <si>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</si>
  <si>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</si>
  <si>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</si>
  <si>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</si>
  <si>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</si>
  <si>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</si>
  <si>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</si>
  <si>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</si>
  <si>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</si>
  <si>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</si>
  <si>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</si>
  <si>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</si>
  <si>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</si>
  <si>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</si>
  <si>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</si>
  <si>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</si>
  <si>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</si>
  <si>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</si>
  <si>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</si>
  <si>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</si>
  <si>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</si>
  <si>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</si>
  <si>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</si>
  <si>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</si>
  <si>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</si>
  <si>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</si>
  <si>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</si>
  <si>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</si>
  <si>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</si>
  <si>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</si>
  <si>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</si>
  <si>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</si>
  <si>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</si>
  <si>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</si>
  <si>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</si>
  <si>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</si>
  <si>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</si>
  <si>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</si>
  <si>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</si>
  <si>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</si>
  <si>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</si>
  <si>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</si>
  <si>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</si>
  <si>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</si>
  <si>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</si>
  <si>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</si>
  <si>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</si>
  <si>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</si>
  <si>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</si>
  <si>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</si>
  <si>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</si>
  <si>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</si>
  <si>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</si>
  <si>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</si>
  <si>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</si>
  <si>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</si>
  <si>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</si>
  <si>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</si>
  <si>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</si>
  <si>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</si>
  <si>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</si>
  <si>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</si>
  <si>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</si>
  <si>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</si>
  <si>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</si>
  <si>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</si>
  <si>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</si>
  <si>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</si>
  <si>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</si>
  <si>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</si>
  <si>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</si>
  <si>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</si>
  <si>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</si>
  <si>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</si>
  <si>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</si>
  <si>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</si>
  <si>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</si>
  <si>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</si>
  <si>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</si>
  <si>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</si>
  <si>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</si>
  <si>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</si>
  <si>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</si>
  <si>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</si>
  <si>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</si>
  <si>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</si>
  <si>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</si>
  <si>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</si>
  <si>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</si>
  <si>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</si>
  <si>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</si>
  <si>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</si>
  <si>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</si>
  <si>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</si>
  <si>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</si>
  <si>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</si>
  <si>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</si>
  <si>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</si>
  <si>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</si>
  <si>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</si>
  <si>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</si>
  <si>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</si>
  <si>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</si>
  <si>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</si>
  <si>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</si>
  <si>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</si>
  <si>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</si>
  <si>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</si>
  <si>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</si>
  <si>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</si>
  <si>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</si>
  <si>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</si>
  <si>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</si>
  <si>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</si>
  <si>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</si>
  <si>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</si>
  <si>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</si>
  <si>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</si>
  <si>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</si>
  <si>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</si>
  <si>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</si>
  <si>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</si>
  <si>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</si>
  <si>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</si>
  <si>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</si>
  <si>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</si>
  <si>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</si>
  <si>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</si>
  <si>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</si>
  <si>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</si>
  <si>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</si>
  <si>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</si>
  <si>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</si>
  <si>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</si>
  <si>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</si>
  <si>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</si>
  <si>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</si>
  <si>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</si>
  <si>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</si>
  <si>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</si>
  <si>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</si>
  <si>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</si>
  <si>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</si>
  <si>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</si>
  <si>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</si>
  <si>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</si>
  <si>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</si>
  <si>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</si>
  <si>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</si>
  <si>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</si>
  <si>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</si>
  <si>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</si>
  <si>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</si>
  <si>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</si>
  <si>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</si>
  <si>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</si>
  <si>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</si>
  <si>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</si>
  <si>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</si>
  <si>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</si>
  <si>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</si>
  <si>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</si>
  <si>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</si>
  <si>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</si>
  <si>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</si>
  <si>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</si>
  <si>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</si>
  <si>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</si>
  <si>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</si>
  <si>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</si>
  <si>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</si>
  <si>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</si>
  <si>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</si>
  <si>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</si>
  <si>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</si>
  <si>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</si>
  <si>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</si>
  <si>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</si>
  <si>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</si>
  <si>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</si>
  <si>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</si>
  <si>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</si>
  <si>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</si>
  <si>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</si>
  <si>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</si>
  <si>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</si>
  <si>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</si>
  <si>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</si>
  <si>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</si>
  <si>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</si>
  <si>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</si>
  <si>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</si>
  <si>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</si>
  <si>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</si>
  <si>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</si>
  <si>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</si>
  <si>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</si>
  <si>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</si>
  <si>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</si>
  <si>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</si>
  <si>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</si>
  <si>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</si>
  <si>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</si>
  <si>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</si>
  <si>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</si>
  <si>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</si>
  <si>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</si>
  <si>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</si>
  <si>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</si>
  <si>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</si>
  <si>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</si>
  <si>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</si>
  <si>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</si>
  <si>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</si>
  <si>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</si>
  <si>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</si>
  <si>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</si>
  <si>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</si>
  <si>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</si>
  <si>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</si>
  <si>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</si>
  <si>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</si>
  <si>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</si>
  <si>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</si>
  <si>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</si>
  <si>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</si>
  <si>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</si>
  <si>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</si>
  <si>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</si>
  <si>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</si>
  <si>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</si>
  <si>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</si>
  <si>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</si>
  <si>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</si>
  <si>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</si>
  <si>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</si>
  <si>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</si>
  <si>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</si>
  <si>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</si>
  <si>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</si>
  <si>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</si>
  <si>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</si>
  <si>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</si>
  <si>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</si>
  <si>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</si>
  <si>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</si>
  <si>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</si>
  <si>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</si>
  <si>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</si>
  <si>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</si>
  <si>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</si>
  <si>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</si>
  <si>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</si>
  <si>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</si>
  <si>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</si>
  <si>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</si>
  <si>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</si>
  <si>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</si>
  <si>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</si>
  <si>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</si>
  <si>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</si>
  <si>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</si>
  <si>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</si>
  <si>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</si>
  <si>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</si>
  <si>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</si>
  <si>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</si>
  <si>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</si>
  <si>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</si>
  <si>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</si>
  <si>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</si>
  <si>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</si>
  <si>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</si>
  <si>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</si>
  <si>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</si>
  <si>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</si>
  <si>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</si>
  <si>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</si>
  <si>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</si>
  <si>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</si>
  <si>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</si>
  <si>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</si>
  <si>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</si>
  <si>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</si>
  <si>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</si>
  <si>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</si>
  <si>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</si>
  <si>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</si>
  <si>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</si>
  <si>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</si>
  <si>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</si>
  <si>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</si>
  <si>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</si>
  <si>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</si>
  <si>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</si>
  <si>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</si>
  <si>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</si>
  <si>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</si>
  <si>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</si>
  <si>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</si>
  <si>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</si>
  <si>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</si>
  <si>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</si>
  <si>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</si>
  <si>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</si>
  <si>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</si>
  <si>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</si>
  <si>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</si>
  <si>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</si>
  <si>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</si>
  <si>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</si>
  <si>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</si>
  <si>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</si>
  <si>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</si>
  <si>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</si>
  <si>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</si>
  <si>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</si>
  <si>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</si>
  <si>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</si>
  <si>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</si>
  <si>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</si>
  <si>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</si>
  <si>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</si>
  <si>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</si>
  <si>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</si>
  <si>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</si>
  <si>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</si>
  <si>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</si>
  <si>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</si>
  <si>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</si>
  <si>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</si>
  <si>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</si>
  <si>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</si>
  <si>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</si>
  <si>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</si>
  <si>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</si>
  <si>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</si>
  <si>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</si>
  <si>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</si>
  <si>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</si>
  <si>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</si>
  <si>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</si>
  <si>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</si>
  <si>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</si>
  <si>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</si>
  <si>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</si>
  <si>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</si>
  <si>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</si>
  <si>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</si>
  <si>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</si>
  <si>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</si>
  <si>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</si>
  <si>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</si>
  <si>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</si>
  <si>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</si>
  <si>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</si>
  <si>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</si>
  <si>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</si>
  <si>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</si>
  <si>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</si>
  <si>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</si>
  <si>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</si>
  <si>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</si>
  <si>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</si>
  <si>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</si>
  <si>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</si>
  <si>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</si>
  <si>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</si>
  <si>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</si>
  <si>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</si>
  <si>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</si>
  <si>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</si>
  <si>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</si>
  <si>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</si>
  <si>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</si>
  <si>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</si>
  <si>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</si>
  <si>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</si>
  <si>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</si>
  <si>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</si>
  <si>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</si>
  <si>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</si>
  <si>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</si>
  <si>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</si>
  <si>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</si>
  <si>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</si>
  <si>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</si>
  <si>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</si>
  <si>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</si>
  <si>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</si>
  <si>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</si>
  <si>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</si>
  <si>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</si>
  <si>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</si>
  <si>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</si>
  <si>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</si>
  <si>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</si>
  <si>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</si>
  <si>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</si>
  <si>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</si>
  <si>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</si>
  <si>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</si>
  <si>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</si>
  <si>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</si>
  <si>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</si>
  <si>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</si>
  <si>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</si>
  <si>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</si>
  <si>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</si>
  <si>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</si>
  <si>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</si>
  <si>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</si>
  <si>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</si>
  <si>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</si>
  <si>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</si>
  <si>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</si>
  <si>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</si>
  <si>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</si>
  <si>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</si>
  <si>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</si>
  <si>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</si>
  <si>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</si>
  <si>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</si>
  <si>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</si>
  <si>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</si>
  <si>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</si>
  <si>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</si>
  <si>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</si>
  <si>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</si>
  <si>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</si>
  <si>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</si>
  <si>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</si>
  <si>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</si>
  <si>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</si>
  <si>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</si>
  <si>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</si>
  <si>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</si>
  <si>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</si>
  <si>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</si>
  <si>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</si>
  <si>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</si>
  <si>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</si>
  <si>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</si>
  <si>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</si>
  <si>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</si>
  <si>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</si>
  <si>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</si>
  <si>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</si>
  <si>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</si>
  <si>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</si>
  <si>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</si>
  <si>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</si>
  <si>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</si>
  <si>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</si>
  <si>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</si>
  <si>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</si>
  <si>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</si>
  <si>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</si>
  <si>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</si>
  <si>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</si>
  <si>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</si>
  <si>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</si>
  <si>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</si>
  <si>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</si>
  <si>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</si>
  <si>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</si>
  <si>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</si>
  <si>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</si>
  <si>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</si>
  <si>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</si>
  <si>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</si>
  <si>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</si>
  <si>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</si>
  <si>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</si>
  <si>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</si>
  <si>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</si>
  <si>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</si>
  <si>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</si>
  <si>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</si>
  <si>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</si>
  <si>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</si>
  <si>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</si>
  <si>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</si>
  <si>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</si>
  <si>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</si>
  <si>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</si>
  <si>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</si>
  <si>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</si>
  <si>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</si>
  <si>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</si>
  <si>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</si>
  <si>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</si>
  <si>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</si>
  <si>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</si>
  <si>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</si>
  <si>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</si>
  <si>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</si>
  <si>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</si>
  <si>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</si>
  <si>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</si>
  <si>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</si>
  <si>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</si>
  <si>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</si>
  <si>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</si>
  <si>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</si>
  <si>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</si>
  <si>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</si>
  <si>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</si>
  <si>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</si>
  <si>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</si>
  <si>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</si>
  <si>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</si>
  <si>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</si>
  <si>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</si>
  <si>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</si>
  <si>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</si>
  <si>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</si>
  <si>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</si>
  <si>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</si>
  <si>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</si>
  <si>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</si>
  <si>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</si>
  <si>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</si>
  <si>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</si>
  <si>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</si>
  <si>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</si>
  <si>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</si>
  <si>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</si>
  <si>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</si>
  <si>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</si>
  <si>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</si>
  <si>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</si>
  <si>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</si>
  <si>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</si>
  <si>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</si>
  <si>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</si>
  <si>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</si>
  <si>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</si>
  <si>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</si>
  <si>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</si>
  <si>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</si>
  <si>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</si>
  <si>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</si>
  <si>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</si>
  <si>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</si>
  <si>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</si>
  <si>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</si>
  <si>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</si>
  <si>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</si>
  <si>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</si>
  <si>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</si>
  <si>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</si>
  <si>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</si>
  <si>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</si>
  <si>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</si>
  <si>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</si>
  <si>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</si>
  <si>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</si>
  <si>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</si>
  <si>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</si>
  <si>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</si>
  <si>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</si>
  <si>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</si>
  <si>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</si>
  <si>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</si>
  <si>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</si>
  <si>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</si>
  <si>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</si>
  <si>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</si>
  <si>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</si>
  <si>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</si>
  <si>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</si>
  <si>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</si>
  <si>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</si>
  <si>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</si>
  <si>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</si>
  <si>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</si>
  <si>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</si>
  <si>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</si>
  <si>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</si>
  <si>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</si>
  <si>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</si>
  <si>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</si>
  <si>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</si>
  <si>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</si>
  <si>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</si>
  <si>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</si>
  <si>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</si>
  <si>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</si>
  <si>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</si>
  <si>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</si>
  <si>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</si>
  <si>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</si>
  <si>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</si>
  <si>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</si>
  <si>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</si>
  <si>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</si>
  <si>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</si>
  <si>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</si>
  <si>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</si>
  <si>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</si>
  <si>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</si>
  <si>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</si>
  <si>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</si>
  <si>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</si>
  <si>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</si>
  <si>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</si>
  <si>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</si>
  <si>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</si>
  <si>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</si>
  <si>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</si>
  <si>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</si>
  <si>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</si>
  <si>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</si>
  <si>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</si>
  <si>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</si>
  <si>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</si>
  <si>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</si>
  <si>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</si>
  <si>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</si>
  <si>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</si>
  <si>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</si>
  <si>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</si>
  <si>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</si>
  <si>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</si>
  <si>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</si>
  <si>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</si>
  <si>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</si>
  <si>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</si>
  <si>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</si>
  <si>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</si>
  <si>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</si>
  <si>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</si>
  <si>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</si>
  <si>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</si>
  <si>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</si>
  <si>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</si>
  <si>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</si>
  <si>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</si>
  <si>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</si>
  <si>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</si>
  <si>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</si>
  <si>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</si>
  <si>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</si>
  <si>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</si>
  <si>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</si>
  <si>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</si>
  <si>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</si>
  <si>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</si>
  <si>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</si>
  <si>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</si>
  <si>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</si>
  <si>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</si>
  <si>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</si>
  <si>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</si>
  <si>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</si>
  <si>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</si>
  <si>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</si>
  <si>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</si>
  <si>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</si>
  <si>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</si>
  <si>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</si>
  <si>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</si>
  <si>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</si>
  <si>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</si>
  <si>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</si>
  <si>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</si>
  <si>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</si>
  <si>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</si>
  <si>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</si>
  <si>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</si>
  <si>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</si>
  <si>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</si>
  <si>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</si>
  <si>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</si>
  <si>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</si>
  <si>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</si>
  <si>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</si>
  <si>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</si>
  <si>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</si>
  <si>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</si>
  <si>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</si>
  <si>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</si>
  <si>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</si>
  <si>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</si>
  <si>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</si>
  <si>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</si>
  <si>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</si>
  <si>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</si>
  <si>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</si>
  <si>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</si>
  <si>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</si>
  <si>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</si>
  <si>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</si>
  <si>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</si>
  <si>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</si>
  <si>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</si>
  <si>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</si>
  <si>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</si>
  <si>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</si>
  <si>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</si>
  <si>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</si>
  <si>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</si>
  <si>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</si>
  <si>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</si>
  <si>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</si>
  <si>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</si>
  <si>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</si>
  <si>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</si>
  <si>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</si>
  <si>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</si>
  <si>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</si>
  <si>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</si>
  <si>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</si>
  <si>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</si>
  <si>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</si>
  <si>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</si>
  <si>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</si>
  <si>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</si>
  <si>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</si>
  <si>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</si>
  <si>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</si>
  <si>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</si>
  <si>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</si>
  <si>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</si>
  <si>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</si>
  <si>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</si>
  <si>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</si>
  <si>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</si>
  <si>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</si>
  <si>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</si>
  <si>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</si>
  <si>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</si>
  <si>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</si>
  <si>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</si>
  <si>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</si>
  <si>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</si>
  <si>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</si>
  <si>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</si>
  <si>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</si>
  <si>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</si>
  <si>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</si>
  <si>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</si>
  <si>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</si>
  <si>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</si>
  <si>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</si>
  <si>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</si>
  <si>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</si>
  <si>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</si>
  <si>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</si>
  <si>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</si>
  <si>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</si>
  <si>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</si>
  <si>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</si>
  <si>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</si>
  <si>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</si>
  <si>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</si>
  <si>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</si>
  <si>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</si>
  <si>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</si>
  <si>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</si>
  <si>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</si>
  <si>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</si>
  <si>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</si>
  <si>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</si>
  <si>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</si>
  <si>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</si>
  <si>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</si>
  <si>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</si>
  <si>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</si>
  <si>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</si>
  <si>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</si>
  <si>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</si>
  <si>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</si>
  <si>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</si>
  <si>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</si>
  <si>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</si>
  <si>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</si>
  <si>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</si>
  <si>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</si>
  <si>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</si>
  <si>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</si>
  <si>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</si>
  <si>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</si>
  <si>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</si>
  <si>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</si>
  <si>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</si>
  <si>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</si>
  <si>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</si>
  <si>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</si>
  <si>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</si>
  <si>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</si>
  <si>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</si>
  <si>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</si>
  <si>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</si>
  <si>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</si>
  <si>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</si>
  <si>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</si>
  <si>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</si>
  <si>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</si>
  <si>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</si>
  <si>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</si>
  <si>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</si>
  <si>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</si>
  <si>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</si>
  <si>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</si>
  <si>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</si>
  <si>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</si>
  <si>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</si>
  <si>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</si>
  <si>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</si>
  <si>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</si>
  <si>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</si>
  <si>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</si>
  <si>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</si>
  <si>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</si>
  <si>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</si>
  <si>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</si>
  <si>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</si>
  <si>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</si>
  <si>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</si>
  <si>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</si>
  <si>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</si>
  <si>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</si>
  <si>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</si>
  <si>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</si>
  <si>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</si>
  <si>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</si>
  <si>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</si>
  <si>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</si>
  <si>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</si>
  <si>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</si>
  <si>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</si>
  <si>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</si>
  <si>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</si>
  <si>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</si>
  <si>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</si>
  <si>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</si>
  <si>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</si>
  <si>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</si>
  <si>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</si>
  <si>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</si>
  <si>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</si>
  <si>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</si>
  <si>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</si>
  <si>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</si>
  <si>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</si>
  <si>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</si>
  <si>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</si>
  <si>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</si>
  <si>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</si>
  <si>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</si>
  <si>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</si>
  <si>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</si>
  <si>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</si>
  <si>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</si>
  <si>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</si>
  <si>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</si>
  <si>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</si>
  <si>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</si>
  <si>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</si>
  <si>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</si>
  <si>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</si>
  <si>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</si>
  <si>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</si>
  <si>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</si>
  <si>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</si>
  <si>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</si>
  <si>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</si>
  <si>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</si>
  <si>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</si>
  <si>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</si>
  <si>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</si>
  <si>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</si>
  <si>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</si>
  <si>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</si>
  <si>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</si>
  <si>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</si>
  <si>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</si>
  <si>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</si>
  <si>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</si>
  <si>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</si>
  <si>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</si>
  <si>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</si>
  <si>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</si>
  <si>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</si>
  <si>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</si>
  <si>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</si>
  <si>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</si>
  <si>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</si>
  <si>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</si>
  <si>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</si>
  <si>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</si>
  <si>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</si>
  <si>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</si>
  <si>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</si>
  <si>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</si>
  <si>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</si>
  <si>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</si>
  <si>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</si>
  <si>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</si>
  <si>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</si>
  <si>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</si>
  <si>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</si>
  <si>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</si>
  <si>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</si>
  <si>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</si>
  <si>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</si>
  <si>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</si>
  <si>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</si>
  <si>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</si>
  <si>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</si>
  <si>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</si>
  <si>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</si>
  <si>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</si>
  <si>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</si>
  <si>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</si>
  <si>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</si>
  <si>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</si>
  <si>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</si>
  <si>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</si>
  <si>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</si>
  <si>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</si>
  <si>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</si>
  <si>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</si>
  <si>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</si>
  <si>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</si>
  <si>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</si>
  <si>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</si>
  <si>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</si>
  <si>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</si>
  <si>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</si>
  <si>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</si>
  <si>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</si>
  <si>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</si>
  <si>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</si>
  <si>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</si>
  <si>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</si>
  <si>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</si>
  <si>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</si>
  <si>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</si>
  <si>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</si>
  <si>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</si>
  <si>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</si>
  <si>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</si>
  <si>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</si>
  <si>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</si>
  <si>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</si>
  <si>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</si>
  <si>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</si>
  <si>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</si>
  <si>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</si>
  <si>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</si>
  <si>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</si>
  <si>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</si>
  <si>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</si>
  <si>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</si>
  <si>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</si>
  <si>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</si>
  <si>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</si>
  <si>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</si>
  <si>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</si>
  <si>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</si>
  <si>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</si>
  <si>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</si>
  <si>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</si>
  <si>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</si>
  <si>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</si>
  <si>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</si>
  <si>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</si>
  <si>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</si>
  <si>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</si>
  <si>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</si>
  <si>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</si>
  <si>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</si>
  <si>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</si>
  <si>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</si>
  <si>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</si>
  <si>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</si>
  <si>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</si>
  <si>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</si>
  <si>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</si>
  <si>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</si>
  <si>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</si>
  <si>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</si>
  <si>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</si>
  <si>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</si>
  <si>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</si>
  <si>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</si>
  <si>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</si>
  <si>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</si>
  <si>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</si>
  <si>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</si>
  <si>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</si>
  <si>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</si>
  <si>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</si>
  <si>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</si>
  <si>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</si>
  <si>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</si>
  <si>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</si>
  <si>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</si>
  <si>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</si>
  <si>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</si>
  <si>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</si>
  <si>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</si>
  <si>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</si>
  <si>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</si>
  <si>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</si>
  <si>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</si>
  <si>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</si>
  <si>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</si>
  <si>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</si>
  <si>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</si>
  <si>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</si>
  <si>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</si>
  <si>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</si>
  <si>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</si>
  <si>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</si>
  <si>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</si>
  <si>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</si>
  <si>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</si>
  <si>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</si>
  <si>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</si>
  <si>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</si>
  <si>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</si>
  <si>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</si>
  <si>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</si>
  <si>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</si>
  <si>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</si>
  <si>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</si>
  <si>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</si>
  <si>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</si>
  <si>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</si>
  <si>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</si>
  <si>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</si>
  <si>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</si>
  <si>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</si>
  <si>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</si>
  <si>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</si>
  <si>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</si>
  <si>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</si>
  <si>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</si>
  <si>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</si>
  <si>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</si>
  <si>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</si>
  <si>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</si>
  <si>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</si>
  <si>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</si>
  <si>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</si>
  <si>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</si>
  <si>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</si>
  <si>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</si>
  <si>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</si>
  <si>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</si>
  <si>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</si>
  <si>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</si>
  <si>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</si>
  <si>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</si>
  <si>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</si>
  <si>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</si>
  <si>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</si>
  <si>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</si>
  <si>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</si>
  <si>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</si>
  <si>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</si>
  <si>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</si>
  <si>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</si>
  <si>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</si>
  <si>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</si>
  <si>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</si>
  <si>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</si>
  <si>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</si>
  <si>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</si>
  <si>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</si>
  <si>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</si>
  <si>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</si>
  <si>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</si>
  <si>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</si>
  <si>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</si>
  <si>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</si>
  <si>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</si>
  <si>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</si>
  <si>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</si>
  <si>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</si>
  <si>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</si>
  <si>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</si>
  <si>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</si>
  <si>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</si>
  <si>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</si>
  <si>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</si>
  <si>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</si>
  <si>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</si>
  <si>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</si>
  <si>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</si>
  <si>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</si>
  <si>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</si>
  <si>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</si>
  <si>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</si>
  <si>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</si>
  <si>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</si>
  <si>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</si>
  <si>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</si>
  <si>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</si>
  <si>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</si>
  <si>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</si>
  <si>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</si>
  <si>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</si>
  <si>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</si>
  <si>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</si>
  <si>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</si>
  <si>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</si>
  <si>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</si>
  <si>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</si>
  <si>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</si>
  <si>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</si>
  <si>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</si>
  <si>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</si>
  <si>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</si>
  <si>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</si>
  <si>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</si>
  <si>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</si>
  <si>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</si>
  <si>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</si>
  <si>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</si>
  <si>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</si>
  <si>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</si>
  <si>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</si>
  <si>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</si>
  <si>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</si>
  <si>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</si>
  <si>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</si>
  <si>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</si>
  <si>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</si>
  <si>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</si>
  <si>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</si>
  <si>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</si>
  <si>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</si>
  <si>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</si>
  <si>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</si>
  <si>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</si>
  <si>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</si>
  <si>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</si>
  <si>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</si>
  <si>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</si>
  <si>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</si>
  <si>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</si>
  <si>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</si>
  <si>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</si>
  <si>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</si>
  <si>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</si>
  <si>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</si>
  <si>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</si>
  <si>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</si>
  <si>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</si>
  <si>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</si>
  <si>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</si>
  <si>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</si>
  <si>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</si>
  <si>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</si>
  <si>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</si>
  <si>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</si>
  <si>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</si>
  <si>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</si>
  <si>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</si>
  <si>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</si>
  <si>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</si>
  <si>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</si>
  <si>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</si>
  <si>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</si>
  <si>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</si>
  <si>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</si>
  <si>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</si>
  <si>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</si>
  <si>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</si>
  <si>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</si>
  <si>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</si>
  <si>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</si>
  <si>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</si>
  <si>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</si>
  <si>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</si>
  <si>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</si>
  <si>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</si>
  <si>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</si>
  <si>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</si>
  <si>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</si>
  <si>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</si>
  <si>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</si>
  <si>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</si>
  <si>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</si>
  <si>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</si>
  <si>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</si>
  <si>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</si>
  <si>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</si>
  <si>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</si>
  <si>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</si>
  <si>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</si>
  <si>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</si>
  <si>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</si>
  <si>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</si>
  <si>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</si>
  <si>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</si>
  <si>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</si>
  <si>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</si>
  <si>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</si>
  <si>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</si>
  <si>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</si>
  <si>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</si>
  <si>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</si>
  <si>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</si>
  <si>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</si>
  <si>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</si>
  <si>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</si>
  <si>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</si>
  <si>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</si>
  <si>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</si>
  <si>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</si>
  <si>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</si>
  <si>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</si>
  <si>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</si>
  <si>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</si>
  <si>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</si>
  <si>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</si>
  <si>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</si>
  <si>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</si>
  <si>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</si>
  <si>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</si>
  <si>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</si>
  <si>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</si>
  <si>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</si>
  <si>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</si>
  <si>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</si>
  <si>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</si>
  <si>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</si>
  <si>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</si>
  <si>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</si>
  <si>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</si>
  <si>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</si>
  <si>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</si>
  <si>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</si>
  <si>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</si>
  <si>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</si>
  <si>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</si>
  <si>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</si>
  <si>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</si>
  <si>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</si>
  <si>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</si>
  <si>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</si>
  <si>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</si>
  <si>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</si>
  <si>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</si>
  <si>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</si>
  <si>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</si>
  <si>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</si>
  <si>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</si>
  <si>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</si>
  <si>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</si>
  <si>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</si>
  <si>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</si>
  <si>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</si>
  <si>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</si>
  <si>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</si>
  <si>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</si>
  <si>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</si>
  <si>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</si>
  <si>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</si>
  <si>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</si>
  <si>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</si>
  <si>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</si>
  <si>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</si>
  <si>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</si>
  <si>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</si>
  <si>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</si>
  <si>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</si>
  <si>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</si>
  <si>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</si>
  <si>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</si>
  <si>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</si>
  <si>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</si>
  <si>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</si>
  <si>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</si>
  <si>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</si>
  <si>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</si>
  <si>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</si>
  <si>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</si>
  <si>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</si>
  <si>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</si>
  <si>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</si>
  <si>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</si>
  <si>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</si>
  <si>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</si>
  <si>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</si>
  <si>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</si>
  <si>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</si>
  <si>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</si>
  <si>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</si>
  <si>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</si>
  <si>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</si>
  <si>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</si>
  <si>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</si>
  <si>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</si>
  <si>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</si>
  <si>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</si>
  <si>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</si>
  <si>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</si>
  <si>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</si>
  <si>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</si>
  <si>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</si>
  <si>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</si>
  <si>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</si>
  <si>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</si>
  <si>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</si>
  <si>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</si>
  <si>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</si>
  <si>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</si>
  <si>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</si>
  <si>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</si>
  <si>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</si>
  <si>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</si>
  <si>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</si>
  <si>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</si>
  <si>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</si>
  <si>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</si>
  <si>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</si>
  <si>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</si>
  <si>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</si>
  <si>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</si>
  <si>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</si>
  <si>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</si>
  <si>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</si>
  <si>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</si>
  <si>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</si>
  <si>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</si>
  <si>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</si>
  <si>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</si>
  <si>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</si>
  <si>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</si>
  <si>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</si>
  <si>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</si>
  <si>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</si>
  <si>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</si>
  <si>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</si>
  <si>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</si>
  <si>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</si>
  <si>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</si>
  <si>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</si>
  <si>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</si>
  <si>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</si>
  <si>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</si>
  <si>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</si>
  <si>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</si>
  <si>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</si>
  <si>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</si>
  <si>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</si>
  <si>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</si>
  <si>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</si>
  <si>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</si>
  <si>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</si>
  <si>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</si>
  <si>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</si>
  <si>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</si>
  <si>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</si>
  <si>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</si>
  <si>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</si>
  <si>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</si>
  <si>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</si>
  <si>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</si>
  <si>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</si>
  <si>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</si>
  <si>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</si>
  <si>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</si>
  <si>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</si>
  <si>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</si>
  <si>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</si>
  <si>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</si>
  <si>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</si>
  <si>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</si>
  <si>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</si>
  <si>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</si>
  <si>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</si>
  <si>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</si>
  <si>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</si>
  <si>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</si>
  <si>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</si>
  <si>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</si>
  <si>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</si>
  <si>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</si>
  <si>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</si>
  <si>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</si>
  <si>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</si>
  <si>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</si>
  <si>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</si>
  <si>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</si>
  <si>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</si>
  <si>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</si>
  <si>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</si>
  <si>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</si>
  <si>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</si>
  <si>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</si>
  <si>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</si>
  <si>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</si>
  <si>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</si>
  <si>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</si>
  <si>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</si>
  <si>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</si>
  <si>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</si>
  <si>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</si>
  <si>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</si>
  <si>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</si>
  <si>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</si>
  <si>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</si>
  <si>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</si>
  <si>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</si>
  <si>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</si>
  <si>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</si>
  <si>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</si>
  <si>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</si>
  <si>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</si>
  <si>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</si>
  <si>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</si>
  <si>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</si>
  <si>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</si>
  <si>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</si>
  <si>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</si>
  <si>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</si>
  <si>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</si>
  <si>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</si>
  <si>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</si>
  <si>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</si>
  <si>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</si>
  <si>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</si>
  <si>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</si>
  <si>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</si>
  <si>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</si>
  <si>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</si>
  <si>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</si>
  <si>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</si>
  <si>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</si>
  <si>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</si>
  <si>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</si>
  <si>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</si>
  <si>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</si>
  <si>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</si>
  <si>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</si>
  <si>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</si>
  <si>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</si>
  <si>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</si>
  <si>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</si>
  <si>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</si>
  <si>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</si>
  <si>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</si>
  <si>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</si>
  <si>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</si>
  <si>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</si>
  <si>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</si>
  <si>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</si>
  <si>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</si>
  <si>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</si>
  <si>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</si>
  <si>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</si>
  <si>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</si>
  <si>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</si>
  <si>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</si>
  <si>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</si>
  <si>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</si>
  <si>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</si>
  <si>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</si>
  <si>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</si>
  <si>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</si>
  <si>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</si>
  <si>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</si>
  <si>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</si>
  <si>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</si>
  <si>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</si>
  <si>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</si>
  <si>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</si>
  <si>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</si>
  <si>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</si>
  <si>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</si>
  <si>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</si>
  <si>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</si>
  <si>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</si>
  <si>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</si>
  <si>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</si>
  <si>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</si>
  <si>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</si>
  <si>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</si>
  <si>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</si>
  <si>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</si>
  <si>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</si>
  <si>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</si>
  <si>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</si>
  <si>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</si>
  <si>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</si>
  <si>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</si>
  <si>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</si>
  <si>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</si>
  <si>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</si>
  <si>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</si>
  <si>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</si>
  <si>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</si>
  <si>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</si>
  <si>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</si>
  <si>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</si>
  <si>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</si>
  <si>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</si>
  <si>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</si>
  <si>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</si>
  <si>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</si>
  <si>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</si>
  <si>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</si>
  <si>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</si>
  <si>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</si>
  <si>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</si>
  <si>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</si>
  <si>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</si>
  <si>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</si>
  <si>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</si>
  <si>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</si>
  <si>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</si>
  <si>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</si>
  <si>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</si>
  <si>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</si>
  <si>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</si>
  <si>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</si>
  <si>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</si>
  <si>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</si>
  <si>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</si>
  <si>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</si>
  <si>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</si>
  <si>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</si>
  <si>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</si>
  <si>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</si>
  <si>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</si>
  <si>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</si>
  <si>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</si>
  <si>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</si>
  <si>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</si>
  <si>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</si>
  <si>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</si>
  <si>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</si>
  <si>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</si>
  <si>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</si>
  <si>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</si>
  <si>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</si>
  <si>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</si>
  <si>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</si>
  <si>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</si>
  <si>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</si>
  <si>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</si>
  <si>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</si>
  <si>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</si>
  <si>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</si>
  <si>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</si>
  <si>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</si>
  <si>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</si>
  <si>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</si>
  <si>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</si>
  <si>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</si>
  <si>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</si>
  <si>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</si>
  <si>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</si>
  <si>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</si>
  <si>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</si>
  <si>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</si>
  <si>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</si>
  <si>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</si>
  <si>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</si>
  <si>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</si>
  <si>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</si>
  <si>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</si>
  <si>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</si>
  <si>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</si>
  <si>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</si>
  <si>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</si>
  <si>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</si>
  <si>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</si>
  <si>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</si>
  <si>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</si>
  <si>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</si>
  <si>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</si>
  <si>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</si>
  <si>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</si>
  <si>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</si>
  <si>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</si>
  <si>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</si>
  <si>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</si>
  <si>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</si>
  <si>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</si>
  <si>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</si>
  <si>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</si>
  <si>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</si>
  <si>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</si>
  <si>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</si>
  <si>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</si>
  <si>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</si>
  <si>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</si>
  <si>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</si>
  <si>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</si>
  <si>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</si>
  <si>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</si>
  <si>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</si>
  <si>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</si>
  <si>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</si>
  <si>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</si>
  <si>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</si>
  <si>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</si>
  <si>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</si>
  <si>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</si>
  <si>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</si>
  <si>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</si>
  <si>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</si>
  <si>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</si>
  <si>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</si>
  <si>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</si>
  <si>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</si>
  <si>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</si>
  <si>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</si>
  <si>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</si>
  <si>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</si>
  <si>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</si>
  <si>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</si>
  <si>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</si>
  <si>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</si>
  <si>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</si>
  <si>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</si>
  <si>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</si>
  <si>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</si>
  <si>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</si>
  <si>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</si>
  <si>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</si>
  <si>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</si>
  <si>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</si>
  <si>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</si>
  <si>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</si>
  <si>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</si>
  <si>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</si>
  <si>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</si>
  <si>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</si>
  <si>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</si>
  <si>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</si>
  <si>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</si>
  <si>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</si>
  <si>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</si>
  <si>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</si>
  <si>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</si>
  <si>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</si>
  <si>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</si>
  <si>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</si>
  <si>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</si>
  <si>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</si>
  <si>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</si>
  <si>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</si>
  <si>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</si>
  <si>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</si>
  <si>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</si>
  <si>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</si>
  <si>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</si>
  <si>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</si>
  <si>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</si>
  <si>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</si>
  <si>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</si>
  <si>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</si>
  <si>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</si>
  <si>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</si>
  <si>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</si>
  <si>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</si>
  <si>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</si>
  <si>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</si>
  <si>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</si>
  <si>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</si>
  <si>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</si>
  <si>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</si>
  <si>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</si>
  <si>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</si>
  <si>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</si>
  <si>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</si>
  <si>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</si>
  <si>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</si>
  <si>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</si>
  <si>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</si>
  <si>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</si>
  <si>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</si>
  <si>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</si>
  <si>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</si>
  <si>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</si>
  <si>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</si>
  <si>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</si>
  <si>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</si>
  <si>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</si>
  <si>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</si>
  <si>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</si>
  <si>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</si>
  <si>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</si>
  <si>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</si>
  <si>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</si>
  <si>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</si>
  <si>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</si>
  <si>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</si>
  <si>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</si>
  <si>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</si>
  <si>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</si>
  <si>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</si>
  <si>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</si>
  <si>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</si>
  <si>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</si>
  <si>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</si>
  <si>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</si>
  <si>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</si>
  <si>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</si>
  <si>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</si>
  <si>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</si>
  <si>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</si>
  <si>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</si>
  <si>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</si>
  <si>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</si>
  <si>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</si>
  <si>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</si>
  <si>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</si>
  <si>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</si>
  <si>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</si>
  <si>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</si>
  <si>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</si>
  <si>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</si>
  <si>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</si>
  <si>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</si>
  <si>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</si>
  <si>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</si>
  <si>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</si>
  <si>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</si>
  <si>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</si>
  <si>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</si>
  <si>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</si>
  <si>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</si>
  <si>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</si>
  <si>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</si>
  <si>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</si>
  <si>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</si>
  <si>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</si>
  <si>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</si>
  <si>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</si>
  <si>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</si>
  <si>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</si>
  <si>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</si>
  <si>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</si>
  <si>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</si>
  <si>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</si>
  <si>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</si>
  <si>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</si>
  <si>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</si>
  <si>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</si>
  <si>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</si>
  <si>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</si>
  <si>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</si>
  <si>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</si>
  <si>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</si>
  <si>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</si>
  <si>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</si>
  <si>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</si>
  <si>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</si>
  <si>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</si>
  <si>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</si>
  <si>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</si>
  <si>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</si>
  <si>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</si>
  <si>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</si>
  <si>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</si>
  <si>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</si>
  <si>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</si>
  <si>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</si>
  <si>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</si>
  <si>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</si>
  <si>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</si>
  <si>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</si>
  <si>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</si>
  <si>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</si>
  <si>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</si>
  <si>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</si>
  <si>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</si>
  <si>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</si>
  <si>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</si>
  <si>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</si>
  <si>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</si>
  <si>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</si>
  <si>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</si>
  <si>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</si>
  <si>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</si>
  <si>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</si>
  <si>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</si>
  <si>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</si>
  <si>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</si>
  <si>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</si>
  <si>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</si>
  <si>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</si>
  <si>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</si>
  <si>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</si>
  <si>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</si>
  <si>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</si>
  <si>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</si>
  <si>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</si>
  <si>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</si>
  <si>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</si>
  <si>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</si>
  <si>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</si>
  <si>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</si>
  <si>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</si>
  <si>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</si>
  <si>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</si>
  <si>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</si>
  <si>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</si>
  <si>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</si>
  <si>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</si>
  <si>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</si>
  <si>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</si>
  <si>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</si>
  <si>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</si>
  <si>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</si>
  <si>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</si>
  <si>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</si>
  <si>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</si>
  <si>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</si>
  <si>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</si>
  <si>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</si>
  <si>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</si>
  <si>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</si>
  <si>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</si>
  <si>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</si>
  <si>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</si>
  <si>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</si>
  <si>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</si>
  <si>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</si>
  <si>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</si>
  <si>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</si>
  <si>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</si>
  <si>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</si>
  <si>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</si>
  <si>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</si>
  <si>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</si>
  <si>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</si>
  <si>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</si>
  <si>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</si>
  <si>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</si>
  <si>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</si>
  <si>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</si>
  <si>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</si>
  <si>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</si>
  <si>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</si>
  <si>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</si>
  <si>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</si>
  <si>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</si>
  <si>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</si>
  <si>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</si>
  <si>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</si>
  <si>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</si>
  <si>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</si>
  <si>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</si>
  <si>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</si>
  <si>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</si>
  <si>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</si>
  <si>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</si>
  <si>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</si>
  <si>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</si>
  <si>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</si>
  <si>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</si>
  <si>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</si>
  <si>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</si>
  <si>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</si>
  <si>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</si>
  <si>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</si>
  <si>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</si>
  <si>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</si>
  <si>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</si>
  <si>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</si>
  <si>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</si>
  <si>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</si>
  <si>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</si>
  <si>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</si>
  <si>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</si>
  <si>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</si>
  <si>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</si>
  <si>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</si>
  <si>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</si>
  <si>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</si>
  <si>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</si>
  <si>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</si>
  <si>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</si>
  <si>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</si>
  <si>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</si>
  <si>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</si>
  <si>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</si>
  <si>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</si>
  <si>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</si>
  <si>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</si>
  <si>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</si>
  <si>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</si>
  <si>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</si>
  <si>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</si>
  <si>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</si>
  <si>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</si>
  <si>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</si>
  <si>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</si>
  <si>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</si>
  <si>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</si>
  <si>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</si>
  <si>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</si>
  <si>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</si>
  <si>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</si>
  <si>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</si>
  <si>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</si>
  <si>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</si>
  <si>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</si>
  <si>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</si>
  <si>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</si>
  <si>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</si>
  <si>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</si>
  <si>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</si>
  <si>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</si>
  <si>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</si>
  <si>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</si>
  <si>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</si>
  <si>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</si>
  <si>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</si>
  <si>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</si>
  <si>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</si>
  <si>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</si>
  <si>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</si>
  <si>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</si>
  <si>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</si>
  <si>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</si>
  <si>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</si>
  <si>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</si>
  <si>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</si>
  <si>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</si>
  <si>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</si>
  <si>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</si>
  <si>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</si>
  <si>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</si>
  <si>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</si>
  <si>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</si>
  <si>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</si>
  <si>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</si>
  <si>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</si>
  <si>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</si>
  <si>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</si>
  <si>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</si>
  <si>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</si>
  <si>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</si>
  <si>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</si>
  <si>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</si>
  <si>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</si>
  <si>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</si>
  <si>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</si>
  <si>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</si>
  <si>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</si>
  <si>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</si>
  <si>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</si>
  <si>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</si>
  <si>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</si>
  <si>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</si>
  <si>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</si>
  <si>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</si>
  <si>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</si>
  <si>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</si>
  <si>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</si>
  <si>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</si>
  <si>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</si>
  <si>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</si>
  <si>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</si>
  <si>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</si>
  <si>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</si>
  <si>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</si>
  <si>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</si>
  <si>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</si>
  <si>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</si>
  <si>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</si>
  <si>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</si>
  <si>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</si>
  <si>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</si>
  <si>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</si>
  <si>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</si>
  <si>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</si>
  <si>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</si>
  <si>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</si>
  <si>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</si>
  <si>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</si>
  <si>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</si>
  <si>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</si>
  <si>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</si>
  <si>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</si>
  <si>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</si>
  <si>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</si>
  <si>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</si>
  <si>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</si>
  <si>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</si>
  <si>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</si>
  <si>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</si>
  <si>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</si>
  <si>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</si>
  <si>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</si>
  <si>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</si>
  <si>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</si>
  <si>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</si>
  <si>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</si>
  <si>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</si>
  <si>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</si>
  <si>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</si>
  <si>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</si>
  <si>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</si>
  <si>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</si>
  <si>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</si>
  <si>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</si>
  <si>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</si>
  <si>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</si>
  <si>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</si>
  <si>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</si>
  <si>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</si>
  <si>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</si>
  <si>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</si>
  <si>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</si>
  <si>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</si>
  <si>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</si>
  <si>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</si>
  <si>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</si>
  <si>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</si>
  <si>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</si>
  <si>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</si>
  <si>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</si>
  <si>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</si>
  <si>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</si>
  <si>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</si>
  <si>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</si>
  <si>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</si>
  <si>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</si>
  <si>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</si>
  <si>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</si>
  <si>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</si>
  <si>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</si>
  <si>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</si>
  <si>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</si>
  <si>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</si>
  <si>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</si>
  <si>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</si>
  <si>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</si>
  <si>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</si>
  <si>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</si>
  <si>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</si>
  <si>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</si>
  <si>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</si>
  <si>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</si>
  <si>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</si>
  <si>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</si>
  <si>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</si>
  <si>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</si>
  <si>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</si>
  <si>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</si>
  <si>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</si>
  <si>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</si>
  <si>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</si>
  <si>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</si>
  <si>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</si>
  <si>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</si>
  <si>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</si>
  <si>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</si>
  <si>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</si>
  <si>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</si>
  <si>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</si>
  <si>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</si>
  <si>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</si>
  <si>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</si>
  <si>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</si>
  <si>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</si>
  <si>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</si>
  <si>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</si>
  <si>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</si>
  <si>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</si>
  <si>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</si>
  <si>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</si>
  <si>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</si>
  <si>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</si>
  <si>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</si>
  <si>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</si>
  <si>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</si>
  <si>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</si>
  <si>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</si>
  <si>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</si>
  <si>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</si>
  <si>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</si>
  <si>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</si>
  <si>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</si>
  <si>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</si>
  <si>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</si>
  <si>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</si>
  <si>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</si>
  <si>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</si>
  <si>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</si>
  <si>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</si>
  <si>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</si>
  <si>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</si>
  <si>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</si>
  <si>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</si>
  <si>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</si>
  <si>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</si>
  <si>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</si>
  <si>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</si>
  <si>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</si>
  <si>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</si>
  <si>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</si>
  <si>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</si>
  <si>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</si>
  <si>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</si>
  <si>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</si>
  <si>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</si>
  <si>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</si>
  <si>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</si>
  <si>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</si>
  <si>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</si>
  <si>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</si>
  <si>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</si>
  <si>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</si>
  <si>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</si>
  <si>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</si>
  <si>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</si>
  <si>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</si>
  <si>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</si>
  <si>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</si>
  <si>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</si>
  <si>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</si>
  <si>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</si>
  <si>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</si>
  <si>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</si>
  <si>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</si>
  <si>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</si>
  <si>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</si>
  <si>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</si>
  <si>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</si>
  <si>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</si>
  <si>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</si>
  <si>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</si>
  <si>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</si>
  <si>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</si>
  <si>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</si>
  <si>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</si>
  <si>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</si>
  <si>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</si>
  <si>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</si>
  <si>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</si>
  <si>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</si>
  <si>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</si>
  <si>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</si>
  <si>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</si>
  <si>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</si>
  <si>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</si>
  <si>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</si>
  <si>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</si>
  <si>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</si>
  <si>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</si>
  <si>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</si>
  <si>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</si>
  <si>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</si>
  <si>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</si>
  <si>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</si>
  <si>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</si>
  <si>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</si>
  <si>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</si>
  <si>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</si>
  <si>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</si>
  <si>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</si>
  <si>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</si>
  <si>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</si>
  <si>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</si>
  <si>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</si>
  <si>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</si>
  <si>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</si>
  <si>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</si>
  <si>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</si>
  <si>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</si>
  <si>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</si>
  <si>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</si>
  <si>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</si>
  <si>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</si>
  <si>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</si>
  <si>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</si>
  <si>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</si>
  <si>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</si>
  <si>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</si>
  <si>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</si>
  <si>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</si>
  <si>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</si>
  <si>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</si>
  <si>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</si>
  <si>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</si>
  <si>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</si>
  <si>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</si>
  <si>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</si>
  <si>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</si>
  <si>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</si>
  <si>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</si>
  <si>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</si>
  <si>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</si>
  <si>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</si>
  <si>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</si>
  <si>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</si>
  <si>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</si>
  <si>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</si>
  <si>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</si>
  <si>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</si>
  <si>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</si>
  <si>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</si>
  <si>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</si>
  <si>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</si>
  <si>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</si>
  <si>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</si>
  <si>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</si>
  <si>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</si>
  <si>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</si>
  <si>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</si>
  <si>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</si>
  <si>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</si>
  <si>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</si>
  <si>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</si>
  <si>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</si>
  <si>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</si>
  <si>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</si>
  <si>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</si>
  <si>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</si>
  <si>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</si>
  <si>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</si>
  <si>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</si>
  <si>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</si>
  <si>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</si>
  <si>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</si>
  <si>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</si>
  <si>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</si>
  <si>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</si>
  <si>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</si>
  <si>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</si>
  <si>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</si>
  <si>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</si>
  <si>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</si>
  <si>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</si>
  <si>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</si>
  <si>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</si>
  <si>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</si>
  <si>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</si>
  <si>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</si>
  <si>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</si>
  <si>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</si>
  <si>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</si>
  <si>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</si>
  <si>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</si>
  <si>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</si>
  <si>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</si>
  <si>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</si>
  <si>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</si>
  <si>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</si>
  <si>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</si>
  <si>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</si>
  <si>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</si>
  <si>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</si>
  <si>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</si>
  <si>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</si>
  <si>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</si>
  <si>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</si>
  <si>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</si>
  <si>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</si>
  <si>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</si>
  <si>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</si>
  <si>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</si>
  <si>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</si>
  <si>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</si>
  <si>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</si>
  <si>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</si>
  <si>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</si>
  <si>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</si>
  <si>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</si>
  <si>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</si>
  <si>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</si>
  <si>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</si>
  <si>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</si>
  <si>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</si>
  <si>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</si>
  <si>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</si>
  <si>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</si>
  <si>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</si>
  <si>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</si>
  <si>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</si>
  <si>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</si>
  <si>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</si>
  <si>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</si>
  <si>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</si>
  <si>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</si>
  <si>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</si>
  <si>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</si>
  <si>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</si>
  <si>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</si>
  <si>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</si>
  <si>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</si>
  <si>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</si>
  <si>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</si>
  <si>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</si>
  <si>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</si>
  <si>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</si>
  <si>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</si>
  <si>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</si>
  <si>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</si>
  <si>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</si>
  <si>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</si>
  <si>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</si>
  <si>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</si>
  <si>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</si>
  <si>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</si>
  <si>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</si>
  <si>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</si>
  <si>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</si>
  <si>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</si>
  <si>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</si>
  <si>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</si>
  <si>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</si>
  <si>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</si>
  <si>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</si>
  <si>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</si>
  <si>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</si>
  <si>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</si>
  <si>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</si>
  <si>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</si>
  <si>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</si>
  <si>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</si>
  <si>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</si>
  <si>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</si>
  <si>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</si>
  <si>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</si>
  <si>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</si>
  <si>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</si>
  <si>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</si>
  <si>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</si>
  <si>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</si>
  <si>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</si>
  <si>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</si>
  <si>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</si>
  <si>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</si>
  <si>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</si>
  <si>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</si>
  <si>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</si>
  <si>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</si>
  <si>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</si>
  <si>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</si>
  <si>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</si>
  <si>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</si>
  <si>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</si>
  <si>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</si>
  <si>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</si>
  <si>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</si>
  <si>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</si>
  <si>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</si>
  <si>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</si>
  <si>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</si>
  <si>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</si>
  <si>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</si>
  <si>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</si>
  <si>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</si>
  <si>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</si>
  <si>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</si>
  <si>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</si>
  <si>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</si>
  <si>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</si>
  <si>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</si>
  <si>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</si>
  <si>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</si>
  <si>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</si>
  <si>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</si>
  <si>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</si>
  <si>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</si>
  <si>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</si>
  <si>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</si>
  <si>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</si>
  <si>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</si>
  <si>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</si>
  <si>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</si>
  <si>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</si>
  <si>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</si>
  <si>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</si>
  <si>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</si>
  <si>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</si>
  <si>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</si>
  <si>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</si>
  <si>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</si>
  <si>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</si>
  <si>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</si>
  <si>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</si>
  <si>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</si>
  <si>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</si>
  <si>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</si>
  <si>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</si>
  <si>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</si>
  <si>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</si>
  <si>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</si>
  <si>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</si>
  <si>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</si>
  <si>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</si>
  <si>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</si>
  <si>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</si>
  <si>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</si>
  <si>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</si>
  <si>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</si>
  <si>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</si>
  <si>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</si>
  <si>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</si>
  <si>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</si>
  <si>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</si>
  <si>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</si>
  <si>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</si>
  <si>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</si>
  <si>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</si>
  <si>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</si>
  <si>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</si>
  <si>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</si>
  <si>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</si>
  <si>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</si>
  <si>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</si>
  <si>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</si>
  <si>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</si>
  <si>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</si>
  <si>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</si>
  <si>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</si>
  <si>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</si>
  <si>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</si>
  <si>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</si>
  <si>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</si>
  <si>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</si>
  <si>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</si>
  <si>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</si>
  <si>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</si>
  <si>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</si>
  <si>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</si>
  <si>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</si>
  <si>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</si>
  <si>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</si>
  <si>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</si>
  <si>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</si>
  <si>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</si>
  <si>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</si>
  <si>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</si>
  <si>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</si>
  <si>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</si>
  <si>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</si>
  <si>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</si>
  <si>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</si>
  <si>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</si>
  <si>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</si>
  <si>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</si>
  <si>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</si>
  <si>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</si>
  <si>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</si>
  <si>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</si>
  <si>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</si>
  <si>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</si>
  <si>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</si>
  <si>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</si>
  <si>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</si>
  <si>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</si>
  <si>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</si>
  <si>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</si>
  <si>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</si>
  <si>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</si>
  <si>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</si>
  <si>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</si>
  <si>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</si>
  <si>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</si>
  <si>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</si>
  <si>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</si>
  <si>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</si>
  <si>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</si>
  <si>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</si>
  <si>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</si>
  <si>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</si>
  <si>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</si>
  <si>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</si>
  <si>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</si>
  <si>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</si>
  <si>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</si>
  <si>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</si>
  <si>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</si>
  <si>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</si>
  <si>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</si>
  <si>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</si>
  <si>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</si>
  <si>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</si>
  <si>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</si>
  <si>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</si>
  <si>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</si>
  <si>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</si>
  <si>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</si>
  <si>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</si>
  <si>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</si>
  <si>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</si>
  <si>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</si>
  <si>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</si>
  <si>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</si>
  <si>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</si>
  <si>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</si>
  <si>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</si>
  <si>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</si>
  <si>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</si>
  <si>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</si>
  <si>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</si>
  <si>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</si>
  <si>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</si>
  <si>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</si>
  <si>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</si>
  <si>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</si>
  <si>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</si>
  <si>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</si>
  <si>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</si>
  <si>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</si>
  <si>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</si>
  <si>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</si>
  <si>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</si>
  <si>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</si>
  <si>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</si>
  <si>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</si>
  <si>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</si>
  <si>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</si>
  <si>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</si>
  <si>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</si>
  <si>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</si>
  <si>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</si>
  <si>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</si>
  <si>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</si>
  <si>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</si>
  <si>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</si>
  <si>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</si>
  <si>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</si>
  <si>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</si>
  <si>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</si>
  <si>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</si>
  <si>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</si>
  <si>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</si>
  <si>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</si>
  <si>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</si>
  <si>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</si>
  <si>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</si>
  <si>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</si>
  <si>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</si>
  <si>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</si>
  <si>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</si>
  <si>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</si>
  <si>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</si>
  <si>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</si>
  <si>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</si>
  <si>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</si>
  <si>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</si>
  <si>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</si>
  <si>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</si>
  <si>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</si>
  <si>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</si>
  <si>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</si>
  <si>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</si>
  <si>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</si>
  <si>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</si>
  <si>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</si>
  <si>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</si>
  <si>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</si>
  <si>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</si>
  <si>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</si>
  <si>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</si>
  <si>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</si>
  <si>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</si>
  <si>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</si>
  <si>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</si>
  <si>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</si>
  <si>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</si>
  <si>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</si>
  <si>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</si>
  <si>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</si>
  <si>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</si>
  <si>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</si>
  <si>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</si>
  <si>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</si>
  <si>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</si>
  <si>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</si>
  <si>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</si>
  <si>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</si>
  <si>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</si>
  <si>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</si>
  <si>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</si>
  <si>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</si>
  <si>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</si>
  <si>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</si>
  <si>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</si>
  <si>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</si>
  <si>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</si>
  <si>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</si>
  <si>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</si>
  <si>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</si>
  <si>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</si>
  <si>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</si>
  <si>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</si>
  <si>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</si>
  <si>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</si>
  <si>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</si>
  <si>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</si>
  <si>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</si>
  <si>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</si>
  <si>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</si>
  <si>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</si>
  <si>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</si>
  <si>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</si>
  <si>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</si>
  <si>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</si>
  <si>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</si>
  <si>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</si>
  <si>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</si>
  <si>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</si>
  <si>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</si>
  <si>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</si>
  <si>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</si>
  <si>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</si>
  <si>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</si>
  <si>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</si>
  <si>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</si>
  <si>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</si>
  <si>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</si>
  <si>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</si>
  <si>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</si>
  <si>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</si>
  <si>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</si>
  <si>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</si>
  <si>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</si>
  <si>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</si>
  <si>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</si>
  <si>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</si>
  <si>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</si>
  <si>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</si>
  <si>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</si>
  <si>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</si>
  <si>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</si>
  <si>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</si>
  <si>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</si>
  <si>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</si>
  <si>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</si>
  <si>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</si>
  <si>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</si>
  <si>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</si>
  <si>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</si>
  <si>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</si>
  <si>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</si>
  <si>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</si>
  <si>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</si>
  <si>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</si>
  <si>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</si>
  <si>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</si>
  <si>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</si>
  <si>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</si>
  <si>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</si>
  <si>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</si>
  <si>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</si>
  <si>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</si>
  <si>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</si>
  <si>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</si>
  <si>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</si>
  <si>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</si>
  <si>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</si>
  <si>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</si>
  <si>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</si>
  <si>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</si>
  <si>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</si>
  <si>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</si>
  <si>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</si>
  <si>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</si>
  <si>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</si>
  <si>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</si>
  <si>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</si>
  <si>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</si>
  <si>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</si>
  <si>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</si>
  <si>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</si>
  <si>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</si>
  <si>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</si>
  <si>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</si>
  <si>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</si>
  <si>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</si>
  <si>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</si>
  <si>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</si>
  <si>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</si>
  <si>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</si>
  <si>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</si>
  <si>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</si>
  <si>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</si>
  <si>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</si>
  <si>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</si>
  <si>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</si>
  <si>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</si>
  <si>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</si>
  <si>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</si>
  <si>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</si>
  <si>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</si>
  <si>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</si>
  <si>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</si>
  <si>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</si>
  <si>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</si>
  <si>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</si>
  <si>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</si>
  <si>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</si>
  <si>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</si>
  <si>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</si>
  <si>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</si>
  <si>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</si>
  <si>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</si>
  <si>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</si>
  <si>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</si>
  <si>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</si>
  <si>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</si>
  <si>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</si>
  <si>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</si>
  <si>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</si>
  <si>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</si>
  <si>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</si>
  <si>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</si>
  <si>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</si>
  <si>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</si>
  <si>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</si>
  <si>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</si>
  <si>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</si>
  <si>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</si>
  <si>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</si>
  <si>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</si>
  <si>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</si>
  <si>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</si>
  <si>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</si>
  <si>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</si>
  <si>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</si>
  <si>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</si>
  <si>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</si>
  <si>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</si>
  <si>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</si>
  <si>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</si>
  <si>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</si>
  <si>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</si>
  <si>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</si>
  <si>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</si>
  <si>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</si>
  <si>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</si>
  <si>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</si>
  <si>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</si>
  <si>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</si>
  <si>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</si>
  <si>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</si>
  <si>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</si>
  <si>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</si>
  <si>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</si>
  <si>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</si>
  <si>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</si>
  <si>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</si>
  <si>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</si>
  <si>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</si>
  <si>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</si>
  <si>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</si>
  <si>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</si>
  <si>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</si>
  <si>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</si>
  <si>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</si>
  <si>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</si>
  <si>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</si>
  <si>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</si>
  <si>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</si>
  <si>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</si>
  <si>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</si>
  <si>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</si>
  <si>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</si>
  <si>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</si>
  <si>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</si>
  <si>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</si>
  <si>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</si>
  <si>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</si>
  <si>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</si>
  <si>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</si>
  <si>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</si>
  <si>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</si>
  <si>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</si>
  <si>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</si>
  <si>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</si>
  <si>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</si>
  <si>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</si>
  <si>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</si>
  <si>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</si>
  <si>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</si>
  <si>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</si>
  <si>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</si>
  <si>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</si>
  <si>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</si>
  <si>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</si>
  <si>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</si>
  <si>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</si>
  <si>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</si>
  <si>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</si>
  <si>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</si>
  <si>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</si>
  <si>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</si>
  <si>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</si>
  <si>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</si>
  <si>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</si>
  <si>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</si>
  <si>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</si>
  <si>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</si>
  <si>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</si>
  <si>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</si>
  <si>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</si>
  <si>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</si>
  <si>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</si>
  <si>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</si>
  <si>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</si>
  <si>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</si>
  <si>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</si>
  <si>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</si>
  <si>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</si>
  <si>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</si>
  <si>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</si>
  <si>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</si>
  <si>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</si>
  <si>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</si>
  <si>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</si>
  <si>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</si>
  <si>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</si>
  <si>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</si>
  <si>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</si>
  <si>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</si>
  <si>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</si>
  <si>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</si>
  <si>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</si>
  <si>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</si>
  <si>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</si>
  <si>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</si>
  <si>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</si>
  <si>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</si>
  <si>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</si>
  <si>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</si>
  <si>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</si>
  <si>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</si>
  <si>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</si>
  <si>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</si>
  <si>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</si>
  <si>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</si>
  <si>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</si>
  <si>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</si>
  <si>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</si>
  <si>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</si>
  <si>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</si>
  <si>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</si>
  <si>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</si>
  <si>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</si>
  <si>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</si>
  <si>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</si>
  <si>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</si>
  <si>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</si>
  <si>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</si>
  <si>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</si>
  <si>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</si>
  <si>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</si>
  <si>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</si>
  <si>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</si>
  <si>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</si>
  <si>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</si>
  <si>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</si>
  <si>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</si>
  <si>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</si>
  <si>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</si>
  <si>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</si>
  <si>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</si>
  <si>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</si>
  <si>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</si>
  <si>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</si>
  <si>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</si>
  <si>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</si>
  <si>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</si>
  <si>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</si>
  <si>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</si>
  <si>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</si>
  <si>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</si>
  <si>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</si>
  <si>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</si>
  <si>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</si>
  <si>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</si>
  <si>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</si>
  <si>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</si>
  <si>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</si>
  <si>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</si>
  <si>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</si>
  <si>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</si>
  <si>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</si>
  <si>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</si>
  <si>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</si>
  <si>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</si>
  <si>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</si>
  <si>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</si>
  <si>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</si>
  <si>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</si>
  <si>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</si>
  <si>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</si>
  <si>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</si>
  <si>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</si>
  <si>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</si>
  <si>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</si>
  <si>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</si>
  <si>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</si>
  <si>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</si>
  <si>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</si>
  <si>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</si>
  <si>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</si>
  <si>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</si>
  <si>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</si>
  <si>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</si>
  <si>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</si>
  <si>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</si>
  <si>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</si>
  <si>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</si>
  <si>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</si>
  <si>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</si>
  <si>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</si>
  <si>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</si>
  <si>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</si>
  <si>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</si>
  <si>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</si>
  <si>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</si>
  <si>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</si>
  <si>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</si>
  <si>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</si>
  <si>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</si>
  <si>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</si>
  <si>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</si>
  <si>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</si>
  <si>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</si>
  <si>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</si>
  <si>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</si>
  <si>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</si>
  <si>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</si>
  <si>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</si>
  <si>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</si>
  <si>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</si>
  <si>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</si>
  <si>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</si>
  <si>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</si>
  <si>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</si>
  <si>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</si>
  <si>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</si>
  <si>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</si>
  <si>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</si>
  <si>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</si>
  <si>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</si>
  <si>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</si>
  <si>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</si>
  <si>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</si>
  <si>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</si>
  <si>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</si>
  <si>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</si>
  <si>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</si>
  <si>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</si>
  <si>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</si>
  <si>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</si>
  <si>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</si>
  <si>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</si>
  <si>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</si>
  <si>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</si>
  <si>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</si>
  <si>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</si>
  <si>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</si>
  <si>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</si>
  <si>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</si>
  <si>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</si>
  <si>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</si>
  <si>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</si>
  <si>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</si>
  <si>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</si>
  <si>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</si>
  <si>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</si>
  <si>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</si>
  <si>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</si>
  <si>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</si>
  <si>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</si>
  <si>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</si>
  <si>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</si>
  <si>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</si>
  <si>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</si>
  <si>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</si>
  <si>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</si>
  <si>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</si>
  <si>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</si>
  <si>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</si>
  <si>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</si>
  <si>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</si>
  <si>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</si>
  <si>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</si>
  <si>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</si>
  <si>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</si>
  <si>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</si>
  <si>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</si>
  <si>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</si>
  <si>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</si>
  <si>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</si>
  <si>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</si>
  <si>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</si>
  <si>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</si>
  <si>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</si>
  <si>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</si>
  <si>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</si>
  <si>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</si>
  <si>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</si>
  <si>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</si>
  <si>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</si>
  <si>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</si>
  <si>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</si>
  <si>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</si>
  <si>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</si>
  <si>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</si>
  <si>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</si>
  <si>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</si>
  <si>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</si>
  <si>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</si>
  <si>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</si>
  <si>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</si>
  <si>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</si>
  <si>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</si>
  <si>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</si>
  <si>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</si>
  <si>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</si>
  <si>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</si>
  <si>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</si>
  <si>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</si>
  <si>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</si>
  <si>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</si>
  <si>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</si>
  <si>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</si>
  <si>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</si>
  <si>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</si>
  <si>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</si>
  <si>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</si>
  <si>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</si>
  <si>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</si>
  <si>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</si>
  <si>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</si>
  <si>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</si>
  <si>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</si>
  <si>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</si>
  <si>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</si>
  <si>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</si>
  <si>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</si>
  <si>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</si>
  <si>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</si>
  <si>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</si>
  <si>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</si>
  <si>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</si>
  <si>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</si>
  <si>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</si>
  <si>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</si>
  <si>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</si>
  <si>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</si>
  <si>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</si>
  <si>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</si>
  <si>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</si>
  <si>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</si>
  <si>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</si>
  <si>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</si>
  <si>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</si>
  <si>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</si>
  <si>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</si>
  <si>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</si>
  <si>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</si>
  <si>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</si>
  <si>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</si>
  <si>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</si>
  <si>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</si>
  <si>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</si>
  <si>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</si>
  <si>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</si>
  <si>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</si>
  <si>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</si>
  <si>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</si>
  <si>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</si>
  <si>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</si>
  <si>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</si>
  <si>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</si>
  <si>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</si>
  <si>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</si>
  <si>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</si>
  <si>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</si>
  <si>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</si>
  <si>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</si>
  <si>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</si>
  <si>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</si>
  <si>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</si>
  <si>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</si>
  <si>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</si>
  <si>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</si>
  <si>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</si>
  <si>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</si>
  <si>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</si>
  <si>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</si>
  <si>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</si>
  <si>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</si>
  <si>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</si>
  <si>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</si>
  <si>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</si>
  <si>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</si>
  <si>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</si>
  <si>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</si>
  <si>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</si>
  <si>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</si>
  <si>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</si>
  <si>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</si>
  <si>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</si>
  <si>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</si>
  <si>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</si>
  <si>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</si>
  <si>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</si>
  <si>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</si>
  <si>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</si>
  <si>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</si>
  <si>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</si>
  <si>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</si>
  <si>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</si>
  <si>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</si>
  <si>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</si>
  <si>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</si>
  <si>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</si>
  <si>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</si>
  <si>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</si>
  <si>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</si>
  <si>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</si>
  <si>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</si>
  <si>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</si>
  <si>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</si>
  <si>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</si>
  <si>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</si>
  <si>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</si>
  <si>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</si>
  <si>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</si>
  <si>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</si>
  <si>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</si>
  <si>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</si>
  <si>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</si>
  <si>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</si>
  <si>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</si>
  <si>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</si>
  <si>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</si>
  <si>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</si>
  <si>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</si>
  <si>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</si>
  <si>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</si>
  <si>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</si>
  <si>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</si>
  <si>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</si>
  <si>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</si>
  <si>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</si>
  <si>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</si>
  <si>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</si>
  <si>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</si>
  <si>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</si>
  <si>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</si>
  <si>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</si>
  <si>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</si>
  <si>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</si>
  <si>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</si>
  <si>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</si>
  <si>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</si>
  <si>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</si>
  <si>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</si>
  <si>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</si>
  <si>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</si>
  <si>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</si>
  <si>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</si>
  <si>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</si>
  <si>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</si>
  <si>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</si>
  <si>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</si>
  <si>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</si>
  <si>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</si>
  <si>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</si>
  <si>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</si>
  <si>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</si>
  <si>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</si>
  <si>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</si>
  <si>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</si>
  <si>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</si>
  <si>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</si>
  <si>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</si>
  <si>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</si>
  <si>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</si>
  <si>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</si>
  <si>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</si>
  <si>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</si>
  <si>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</si>
  <si>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</si>
  <si>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</si>
  <si>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</si>
  <si>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</si>
  <si>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</si>
  <si>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</si>
  <si>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</si>
  <si>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</si>
  <si>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</si>
  <si>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</si>
  <si>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</si>
  <si>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</si>
  <si>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</si>
  <si>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</si>
  <si>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</si>
  <si>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</si>
  <si>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</si>
  <si>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</si>
  <si>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</si>
  <si>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</si>
  <si>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</si>
  <si>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</si>
  <si>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</si>
  <si>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</si>
  <si>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</si>
  <si>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</si>
  <si>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</si>
  <si>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</si>
  <si>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</si>
  <si>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</si>
  <si>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</si>
  <si>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</si>
  <si>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</si>
  <si>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</si>
  <si>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</si>
  <si>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</si>
  <si>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</si>
  <si>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</si>
  <si>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</si>
  <si>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</si>
  <si>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</si>
  <si>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</si>
  <si>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</si>
  <si>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</si>
  <si>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</si>
  <si>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</si>
  <si>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</si>
  <si>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</si>
  <si>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</si>
  <si>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</si>
  <si>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</si>
  <si>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</si>
  <si>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</si>
  <si>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</si>
  <si>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</si>
  <si>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</si>
  <si>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</si>
  <si>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</si>
  <si>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</si>
  <si>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</si>
  <si>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</si>
  <si>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</si>
  <si>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</si>
  <si>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</si>
  <si>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</si>
  <si>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</si>
  <si>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</si>
  <si>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</si>
  <si>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</si>
  <si>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</si>
  <si>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</si>
  <si>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</si>
  <si>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</si>
  <si>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</si>
  <si>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</si>
  <si>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</si>
  <si>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</si>
  <si>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</si>
  <si>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</si>
  <si>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</si>
  <si>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</si>
  <si>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</si>
  <si>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</si>
  <si>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</si>
  <si>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</si>
  <si>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</si>
  <si>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</si>
  <si>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</si>
  <si>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</si>
  <si>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</si>
  <si>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</si>
  <si>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</si>
  <si>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</si>
  <si>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</si>
  <si>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</si>
  <si>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</si>
  <si>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</si>
  <si>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</si>
  <si>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</si>
  <si>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</si>
  <si>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</si>
  <si>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</si>
  <si>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</si>
  <si>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</si>
  <si>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</si>
  <si>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</si>
  <si>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</si>
  <si>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</si>
  <si>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</si>
  <si>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</si>
  <si>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</si>
  <si>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</si>
  <si>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</si>
  <si>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</si>
  <si>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</si>
  <si>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</si>
  <si>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</si>
  <si>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</si>
  <si>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</si>
  <si>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</si>
  <si>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</si>
  <si>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</si>
  <si>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</si>
  <si>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</si>
  <si>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</si>
  <si>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</si>
  <si>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</si>
  <si>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</si>
  <si>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</si>
  <si>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</si>
  <si>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</si>
  <si>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</si>
  <si>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</si>
  <si>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</si>
  <si>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</si>
  <si>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</si>
  <si>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</si>
  <si>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</si>
  <si>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</si>
  <si>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</si>
  <si>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</si>
  <si>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</si>
  <si>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</si>
  <si>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</si>
  <si>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</si>
  <si>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</si>
  <si>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</si>
  <si>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</si>
  <si>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</si>
  <si>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</si>
  <si>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</si>
  <si>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</si>
  <si>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</si>
  <si>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</si>
  <si>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</si>
  <si>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</si>
  <si>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</si>
  <si>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</si>
  <si>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</si>
  <si>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</si>
  <si>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</si>
  <si>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</si>
  <si>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</si>
  <si>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</si>
  <si>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</si>
  <si>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</si>
  <si>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</si>
  <si>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</si>
  <si>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</si>
  <si>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</si>
  <si>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</si>
  <si>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</si>
  <si>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</si>
  <si>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</si>
  <si>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</si>
  <si>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</si>
  <si>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</si>
  <si>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</si>
  <si>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</si>
  <si>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</si>
  <si>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</si>
  <si>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</si>
  <si>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</si>
  <si>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</si>
  <si>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</si>
  <si>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</si>
  <si>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</si>
  <si>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</si>
  <si>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</si>
  <si>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</si>
  <si>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</si>
  <si>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</si>
  <si>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</si>
  <si>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</si>
  <si>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</si>
  <si>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</si>
  <si>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</si>
  <si>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</si>
  <si>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</si>
  <si>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</si>
  <si>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</si>
  <si>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</si>
  <si>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</si>
  <si>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</si>
  <si>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</si>
  <si>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</si>
  <si>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</si>
  <si>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</si>
  <si>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</si>
  <si>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</si>
  <si>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</si>
  <si>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</si>
  <si>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</si>
  <si>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</si>
  <si>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</si>
  <si>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</si>
  <si>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</si>
  <si>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</si>
  <si>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</si>
  <si>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</si>
  <si>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</si>
  <si>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</si>
  <si>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</si>
  <si>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</si>
  <si>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</si>
  <si>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</si>
  <si>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</si>
  <si>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</si>
  <si>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</si>
  <si>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</si>
  <si>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</si>
  <si>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</si>
  <si>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</si>
  <si>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</si>
  <si>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</si>
  <si>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</si>
  <si>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</si>
  <si>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</si>
  <si>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</si>
  <si>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</si>
  <si>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</si>
  <si>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</si>
  <si>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</si>
  <si>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</si>
  <si>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</si>
  <si>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</si>
  <si>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</si>
  <si>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</si>
  <si>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</si>
  <si>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</si>
  <si>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</si>
  <si>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</si>
  <si>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</si>
  <si>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</si>
  <si>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</si>
  <si>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</si>
  <si>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</si>
  <si>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</si>
  <si>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</si>
  <si>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</si>
  <si>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</si>
  <si>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</si>
  <si>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</si>
  <si>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</si>
  <si>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</si>
  <si>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</si>
  <si>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</si>
  <si>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</si>
  <si>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</si>
  <si>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</si>
  <si>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</si>
  <si>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</si>
  <si>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</si>
  <si>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</si>
  <si>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</si>
  <si>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</si>
  <si>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</si>
  <si>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</si>
  <si>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</si>
  <si>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</si>
  <si>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</si>
  <si>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</si>
  <si>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</si>
  <si>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</si>
  <si>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</si>
  <si>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</si>
  <si>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</si>
  <si>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</si>
  <si>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</si>
  <si>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</si>
  <si>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</si>
  <si>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</si>
  <si>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</si>
  <si>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</si>
  <si>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</si>
  <si>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</si>
  <si>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</si>
  <si>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</si>
  <si>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</si>
  <si>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</si>
  <si>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</si>
  <si>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</si>
  <si>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</si>
  <si>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</si>
  <si>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</si>
  <si>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</si>
  <si>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</si>
  <si>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</si>
  <si>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</si>
  <si>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</si>
  <si>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</si>
  <si>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</si>
  <si>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</si>
  <si>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</si>
  <si>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</si>
  <si>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</si>
  <si>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</si>
  <si>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</si>
  <si>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</si>
  <si>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</si>
  <si>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</si>
  <si>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</si>
  <si>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</si>
  <si>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</si>
  <si>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</si>
  <si>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</si>
  <si>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</si>
  <si>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</si>
  <si>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</si>
  <si>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</si>
  <si>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</si>
  <si>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</si>
  <si>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</si>
  <si>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</si>
  <si>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</si>
  <si>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</si>
  <si>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</si>
  <si>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</si>
  <si>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</si>
  <si>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</si>
  <si>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</si>
  <si>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</si>
  <si>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</si>
  <si>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</si>
  <si>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</si>
  <si>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</si>
  <si>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</si>
  <si>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</si>
  <si>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</si>
  <si>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</si>
  <si>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</si>
  <si>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</si>
  <si>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</si>
  <si>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</si>
  <si>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</si>
  <si>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</si>
  <si>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</si>
  <si>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</si>
  <si>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</si>
  <si>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</si>
  <si>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</si>
  <si>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</si>
  <si>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</si>
  <si>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</si>
  <si>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</si>
  <si>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</si>
  <si>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</si>
  <si>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</si>
  <si>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</si>
  <si>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</si>
  <si>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</si>
  <si>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</si>
  <si>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</si>
  <si>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</si>
  <si>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</si>
  <si>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</si>
  <si>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</si>
  <si>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</si>
  <si>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</si>
  <si>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</si>
  <si>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</si>
  <si>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</si>
  <si>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</si>
  <si>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</si>
  <si>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</si>
  <si>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</si>
  <si>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</si>
  <si>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</si>
  <si>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</si>
  <si>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</si>
  <si>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</si>
  <si>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</si>
  <si>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</si>
  <si>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</si>
  <si>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</si>
  <si>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</si>
  <si>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</si>
  <si>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</si>
  <si>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</si>
  <si>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</si>
  <si>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</si>
  <si>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</si>
  <si>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</si>
  <si>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</si>
  <si>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</si>
  <si>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</si>
  <si>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</si>
  <si>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</si>
  <si>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</si>
  <si>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</si>
  <si>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</si>
  <si>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</si>
  <si>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</si>
  <si>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</si>
  <si>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</si>
  <si>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</si>
  <si>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</si>
  <si>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</si>
  <si>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</si>
  <si>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</si>
  <si>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</si>
  <si>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</si>
  <si>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</si>
  <si>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</si>
  <si>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</si>
  <si>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</si>
  <si>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</si>
  <si>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</si>
  <si>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</si>
  <si>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</si>
  <si>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</si>
  <si>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</si>
  <si>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</si>
  <si>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</si>
  <si>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</si>
  <si>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</si>
  <si>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</si>
  <si>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</si>
  <si>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</si>
  <si>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</si>
  <si>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</si>
  <si>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</si>
  <si>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</si>
  <si>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</si>
  <si>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</si>
  <si>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</si>
  <si>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</si>
  <si>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</si>
  <si>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</si>
  <si>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</si>
  <si>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</si>
  <si>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</si>
  <si>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</si>
  <si>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</si>
  <si>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</si>
  <si>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</si>
  <si>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</si>
  <si>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</si>
  <si>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</si>
  <si>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</si>
  <si>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</si>
  <si>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</si>
  <si>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</si>
  <si>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</si>
  <si>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</si>
  <si>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</si>
  <si>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</si>
  <si>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</si>
  <si>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</si>
  <si>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</si>
  <si>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</si>
  <si>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</si>
  <si>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</si>
  <si>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</si>
  <si>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</si>
  <si>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</si>
  <si>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</si>
  <si>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</si>
  <si>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</si>
  <si>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</si>
  <si>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</si>
  <si>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</si>
  <si>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</si>
  <si>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</si>
  <si>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</si>
  <si>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</si>
  <si>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</si>
  <si>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</si>
  <si>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</si>
  <si>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</si>
  <si>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</si>
  <si>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</si>
  <si>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</si>
  <si>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</si>
  <si>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</si>
  <si>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</si>
  <si>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</si>
  <si>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</si>
  <si>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</si>
  <si>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</si>
  <si>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</si>
  <si>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</si>
  <si>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</si>
  <si>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</si>
  <si>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</si>
  <si>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</si>
  <si>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</si>
  <si>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</si>
  <si>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</si>
  <si>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</si>
  <si>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</si>
  <si>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</si>
  <si>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</si>
  <si>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</si>
  <si>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</si>
  <si>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</si>
  <si>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</si>
  <si>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</si>
  <si>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</si>
  <si>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</si>
  <si>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</si>
  <si>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</si>
  <si>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</si>
  <si>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</si>
  <si>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</si>
  <si>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</si>
  <si>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</si>
  <si>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</si>
  <si>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</si>
  <si>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</si>
  <si>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</si>
  <si>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</si>
  <si>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</si>
  <si>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</si>
  <si>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</si>
  <si>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</si>
  <si>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</si>
  <si>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</si>
  <si>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</si>
  <si>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</si>
  <si>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</si>
  <si>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</si>
  <si>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</si>
  <si>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</si>
  <si>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</si>
  <si>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</si>
  <si>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</si>
  <si>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</si>
  <si>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</si>
  <si>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</si>
  <si>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</si>
  <si>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</si>
  <si>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</si>
  <si>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</si>
  <si>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</si>
  <si>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</si>
  <si>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</si>
  <si>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</si>
  <si>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</si>
  <si>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</si>
  <si>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</si>
  <si>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</si>
  <si>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</si>
  <si>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</si>
  <si>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</si>
  <si>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</si>
  <si>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</si>
  <si>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</si>
  <si>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</si>
  <si>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</si>
  <si>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</si>
  <si>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</si>
  <si>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</si>
  <si>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</si>
  <si>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</si>
  <si>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</si>
  <si>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</si>
  <si>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</si>
  <si>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</si>
  <si>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</si>
  <si>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</si>
  <si>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</si>
  <si>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</si>
  <si>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</si>
  <si>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</si>
  <si>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</si>
  <si>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</si>
  <si>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</si>
  <si>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</si>
  <si>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</si>
  <si>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</si>
  <si>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</si>
  <si>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</si>
  <si>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</si>
  <si>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</si>
  <si>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</si>
  <si>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</si>
  <si>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</si>
  <si>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</si>
  <si>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</si>
  <si>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</si>
  <si>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</si>
  <si>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</si>
  <si>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</si>
  <si>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</si>
  <si>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</si>
  <si>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</si>
  <si>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</si>
  <si>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</si>
  <si>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</si>
  <si>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</si>
  <si>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</si>
  <si>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</si>
  <si>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</si>
  <si>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</si>
  <si>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</si>
  <si>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</si>
  <si>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</si>
  <si>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</si>
  <si>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</si>
  <si>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</si>
  <si>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</si>
  <si>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</si>
  <si>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</si>
  <si>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</si>
  <si>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</si>
  <si>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</si>
  <si>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</si>
  <si>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</si>
  <si>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</si>
  <si>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</si>
  <si>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</si>
  <si>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</si>
  <si>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</si>
  <si>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</si>
  <si>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</si>
  <si>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</si>
  <si>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</si>
  <si>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</si>
  <si>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</si>
  <si>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</si>
  <si>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</si>
  <si>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</si>
  <si>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</si>
  <si>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</si>
  <si>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</si>
  <si>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</si>
  <si>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</si>
  <si>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</si>
  <si>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</si>
  <si>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</si>
  <si>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</si>
  <si>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</si>
  <si>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</si>
  <si>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</si>
  <si>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</si>
  <si>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</si>
  <si>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</si>
  <si>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</si>
  <si>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</si>
  <si>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</si>
  <si>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</si>
  <si>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</si>
  <si>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</si>
  <si>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</si>
  <si>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</si>
  <si>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</si>
  <si>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</si>
  <si>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</si>
  <si>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</si>
  <si>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</si>
  <si>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</si>
  <si>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</si>
  <si>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</si>
  <si>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</si>
  <si>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</si>
  <si>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</si>
  <si>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</si>
  <si>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</si>
  <si>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</si>
  <si>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</si>
  <si>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</si>
  <si>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</si>
  <si>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</si>
  <si>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</si>
  <si>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</si>
  <si>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</si>
  <si>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</si>
  <si>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</si>
  <si>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</si>
  <si>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</si>
  <si>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</si>
  <si>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</si>
  <si>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</si>
  <si>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</si>
  <si>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</si>
  <si>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</si>
  <si>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</si>
  <si>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</si>
  <si>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</si>
  <si>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</si>
  <si>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</si>
  <si>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</si>
  <si>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</si>
  <si>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</si>
  <si>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</si>
  <si>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</si>
  <si>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</si>
  <si>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</si>
  <si>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</si>
  <si>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</si>
  <si>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</si>
  <si>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</si>
  <si>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</si>
  <si>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</si>
  <si>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</si>
  <si>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</si>
  <si>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</si>
  <si>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</si>
  <si>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</si>
  <si>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</si>
  <si>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</si>
  <si>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</si>
  <si>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</si>
  <si>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</si>
  <si>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</si>
  <si>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</si>
  <si>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</si>
  <si>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</si>
  <si>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</si>
  <si>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</si>
  <si>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</si>
  <si>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</si>
  <si>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</si>
  <si>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</si>
  <si>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</si>
  <si>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</si>
  <si>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</si>
  <si>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</si>
  <si>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</si>
  <si>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</si>
  <si>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</si>
  <si>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</si>
  <si>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</si>
  <si>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</si>
  <si>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</si>
  <si>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</si>
  <si>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</si>
  <si>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</si>
  <si>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</si>
  <si>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</si>
  <si>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</si>
  <si>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</si>
  <si>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</si>
  <si>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</si>
  <si>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</si>
  <si>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</si>
  <si>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</si>
  <si>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</si>
  <si>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</si>
  <si>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</si>
  <si>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</si>
  <si>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</si>
  <si>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</si>
  <si>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</si>
  <si>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</si>
  <si>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</si>
  <si>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</si>
  <si>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</si>
  <si>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</si>
  <si>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</si>
  <si>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</si>
  <si>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</si>
  <si>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</si>
  <si>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</si>
  <si>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</si>
  <si>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</si>
  <si>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</si>
  <si>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</si>
  <si>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</si>
  <si>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</si>
  <si>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</si>
  <si>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</si>
  <si>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</si>
  <si>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</si>
  <si>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</si>
  <si>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</si>
  <si>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</si>
  <si>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</si>
  <si>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</si>
  <si>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</si>
  <si>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</si>
  <si>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</si>
  <si>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</si>
  <si>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</si>
  <si>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</si>
  <si>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</si>
  <si>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</si>
  <si>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</si>
  <si>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</si>
  <si>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</si>
  <si>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</si>
  <si>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</si>
  <si>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</si>
  <si>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</si>
  <si>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</si>
  <si>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</si>
  <si>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</si>
  <si>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</si>
  <si>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</si>
  <si>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</si>
  <si>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</si>
  <si>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</si>
  <si>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</si>
  <si>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</si>
  <si>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</si>
  <si>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</si>
  <si>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</si>
  <si>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</si>
  <si>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</si>
  <si>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</si>
  <si>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</si>
  <si>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</si>
  <si>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</si>
  <si>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</si>
  <si>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</si>
  <si>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</si>
  <si>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</si>
  <si>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</si>
  <si>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</si>
  <si>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</si>
  <si>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</si>
  <si>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</si>
  <si>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</si>
  <si>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</si>
  <si>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</si>
  <si>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</si>
  <si>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</si>
  <si>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</si>
  <si>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</si>
  <si>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</si>
  <si>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</si>
  <si>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</si>
  <si>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</si>
  <si>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</si>
  <si>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</si>
  <si>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</si>
  <si>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</si>
  <si>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</si>
  <si>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</si>
  <si>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</si>
  <si>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</si>
  <si>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</si>
  <si>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</si>
  <si>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</si>
  <si>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</si>
  <si>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</si>
  <si>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</si>
  <si>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</si>
  <si>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</si>
  <si>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</si>
  <si>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</si>
  <si>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</si>
  <si>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</si>
  <si>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</si>
  <si>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</si>
  <si>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</si>
  <si>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</si>
  <si>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</si>
  <si>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</si>
  <si>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</si>
  <si>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</si>
  <si>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</si>
  <si>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</si>
  <si>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</si>
  <si>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</si>
  <si>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</si>
  <si>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</si>
  <si>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</si>
  <si>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</si>
  <si>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</si>
  <si>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</si>
  <si>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</si>
  <si>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</si>
  <si>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</si>
  <si>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</si>
  <si>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</si>
  <si>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</si>
  <si>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</si>
  <si>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</si>
  <si>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</si>
  <si>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</si>
  <si>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</si>
  <si>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</si>
  <si>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</si>
  <si>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</si>
  <si>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</si>
  <si>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</si>
  <si>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</si>
  <si>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</si>
  <si>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</si>
  <si>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</si>
  <si>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</si>
  <si>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</si>
  <si>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</si>
  <si>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</si>
  <si>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</si>
  <si>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</si>
  <si>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</si>
  <si>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</si>
  <si>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</si>
  <si>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</si>
  <si>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</si>
  <si>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</si>
  <si>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</si>
  <si>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</si>
  <si>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</si>
  <si>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</si>
  <si>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</si>
  <si>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</si>
  <si>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</si>
  <si>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</si>
  <si>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</si>
  <si>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</si>
  <si>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</si>
  <si>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</si>
  <si>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</si>
  <si>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</si>
  <si>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</si>
  <si>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</si>
  <si>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</si>
  <si>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</si>
  <si>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</si>
  <si>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</si>
  <si>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</si>
  <si>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</si>
  <si>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</si>
  <si>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</si>
  <si>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</si>
  <si>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</si>
  <si>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</si>
  <si>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</si>
  <si>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</si>
  <si>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</si>
  <si>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</si>
  <si>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</si>
  <si>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</si>
  <si>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</si>
  <si>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</si>
  <si>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</si>
  <si>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</si>
  <si>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</si>
  <si>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</si>
  <si>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</si>
  <si>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</si>
  <si>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</si>
  <si>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</si>
  <si>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</si>
  <si>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</si>
  <si>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</si>
  <si>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</si>
  <si>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</si>
  <si>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</si>
  <si>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</si>
  <si>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</si>
  <si>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</si>
  <si>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</si>
  <si>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</si>
  <si>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</si>
  <si>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</si>
  <si>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</si>
  <si>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</si>
  <si>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</si>
  <si>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</si>
  <si>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</si>
  <si>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</si>
  <si>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</si>
  <si>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</si>
  <si>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</si>
  <si>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</si>
  <si>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</si>
  <si>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</si>
  <si>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</si>
  <si>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</si>
  <si>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</si>
  <si>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</si>
  <si>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</si>
  <si>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</si>
  <si>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</si>
  <si>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</si>
  <si>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</si>
  <si>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</si>
  <si>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</si>
  <si>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</si>
  <si>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</si>
  <si>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</si>
  <si>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</si>
  <si>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</si>
  <si>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</si>
  <si>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</si>
  <si>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</si>
  <si>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</si>
  <si>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</si>
  <si>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</si>
  <si>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</si>
  <si>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</si>
  <si>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</si>
  <si>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</si>
  <si>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</si>
  <si>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</si>
  <si>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</si>
  <si>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</si>
  <si>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</si>
  <si>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</si>
  <si>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</si>
  <si>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</si>
  <si>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</si>
  <si>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</si>
  <si>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</si>
  <si>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</si>
  <si>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</si>
  <si>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</si>
  <si>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</si>
  <si>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</si>
  <si>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</si>
  <si>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</si>
  <si>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</si>
  <si>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</si>
  <si>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</si>
  <si>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</si>
  <si>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</si>
  <si>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</si>
  <si>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</si>
  <si>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</si>
  <si>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</si>
  <si>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</si>
  <si>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</si>
  <si>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</si>
  <si>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</si>
  <si>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</si>
  <si>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</si>
  <si>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</si>
  <si>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</si>
  <si>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</si>
  <si>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</si>
  <si>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</si>
  <si>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</si>
  <si>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</si>
  <si>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</si>
  <si>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</si>
  <si>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</si>
  <si>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</si>
  <si>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</si>
  <si>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</si>
  <si>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</si>
  <si>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</si>
  <si>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</si>
  <si>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</si>
  <si>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</si>
  <si>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</si>
  <si>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</si>
  <si>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</si>
  <si>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</si>
  <si>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</si>
  <si>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</si>
  <si>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</si>
  <si>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</si>
  <si>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</si>
  <si>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</si>
  <si>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</si>
  <si>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</si>
  <si>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</si>
  <si>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</si>
  <si>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</si>
  <si>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</si>
  <si>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</si>
  <si>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</si>
  <si>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</si>
  <si>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</si>
  <si>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</si>
  <si>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</si>
  <si>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</si>
  <si>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</si>
  <si>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</si>
  <si>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</si>
  <si>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</si>
  <si>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</si>
  <si>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</si>
  <si>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</si>
  <si>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</si>
  <si>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</si>
  <si>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</si>
  <si>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</si>
  <si>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</si>
  <si>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</si>
  <si>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</si>
  <si>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</si>
  <si>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</si>
  <si>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</si>
  <si>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</si>
  <si>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</si>
  <si>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</si>
  <si>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</si>
  <si>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</si>
  <si>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</si>
  <si>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</si>
  <si>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</si>
  <si>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</si>
  <si>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</si>
  <si>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</si>
  <si>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</si>
  <si>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</si>
  <si>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</si>
  <si>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</si>
  <si>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</si>
  <si>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</si>
  <si>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</si>
  <si>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</si>
  <si>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</si>
  <si>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</si>
  <si>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</si>
  <si>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</si>
  <si>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</si>
  <si>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</si>
  <si>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</si>
  <si>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</si>
  <si>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</si>
  <si>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</si>
  <si>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</si>
  <si>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</si>
  <si>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</si>
  <si>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</si>
  <si>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</si>
  <si>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</si>
  <si>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</si>
  <si>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</si>
  <si>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</si>
  <si>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</si>
  <si>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</si>
  <si>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</si>
  <si>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</si>
  <si>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</si>
  <si>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</si>
  <si>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</si>
  <si>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</si>
  <si>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</si>
  <si>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</si>
  <si>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</si>
  <si>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</si>
  <si>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</si>
  <si>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</si>
  <si>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</si>
  <si>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</si>
  <si>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</si>
  <si>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</si>
  <si>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</si>
  <si>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</si>
  <si>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</si>
  <si>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</si>
  <si>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</si>
  <si>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</si>
  <si>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</si>
  <si>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</si>
  <si>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</si>
  <si>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</si>
  <si>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</si>
  <si>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</si>
  <si>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</si>
  <si>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</si>
  <si>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</si>
  <si>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</si>
  <si>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</si>
  <si>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</si>
  <si>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</si>
  <si>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</si>
  <si>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</si>
  <si>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</si>
  <si>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</si>
  <si>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</si>
  <si>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</si>
  <si>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</si>
  <si>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</si>
  <si>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</si>
  <si>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</si>
  <si>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</si>
  <si>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</si>
  <si>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</si>
  <si>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</si>
  <si>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</si>
  <si>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</si>
  <si>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</si>
  <si>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</si>
  <si>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</si>
  <si>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</si>
  <si>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</si>
  <si>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</si>
  <si>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</si>
  <si>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</si>
  <si>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</si>
  <si>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</si>
  <si>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</si>
  <si>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</si>
  <si>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</si>
  <si>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</si>
  <si>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</si>
  <si>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</si>
  <si>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</si>
  <si>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</si>
  <si>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</si>
  <si>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</si>
  <si>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</si>
  <si>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</si>
  <si>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</si>
  <si>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</si>
  <si>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</si>
  <si>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</si>
  <si>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</si>
  <si>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</si>
  <si>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</si>
  <si>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</si>
  <si>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</si>
  <si>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</si>
  <si>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</si>
  <si>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</si>
  <si>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</si>
  <si>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</si>
  <si>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</si>
  <si>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</si>
  <si>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</si>
  <si>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</si>
  <si>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</si>
  <si>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</si>
  <si>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</si>
  <si>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</si>
  <si>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</si>
  <si>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</si>
  <si>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</si>
  <si>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</si>
  <si>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</si>
  <si>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</si>
  <si>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</si>
  <si>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</si>
  <si>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</si>
  <si>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</si>
  <si>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</si>
  <si>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</si>
  <si>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</si>
  <si>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</si>
  <si>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</si>
  <si>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</si>
  <si>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</si>
  <si>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</si>
  <si>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</si>
  <si>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</si>
  <si>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</si>
  <si>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</si>
  <si>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</si>
  <si>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</si>
  <si>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</si>
  <si>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</si>
  <si>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</si>
  <si>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</si>
  <si>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</si>
  <si>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</si>
  <si>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</si>
  <si>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</si>
  <si>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</si>
  <si>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</si>
  <si>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</si>
  <si>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</si>
  <si>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</si>
  <si>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</si>
  <si>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</si>
  <si>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</si>
  <si>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</si>
  <si>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</si>
  <si>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</si>
  <si>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</si>
  <si>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</si>
  <si>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</si>
  <si>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</si>
  <si>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</si>
  <si>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</si>
  <si>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</si>
  <si>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</si>
  <si>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</si>
  <si>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</si>
  <si>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</si>
  <si>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</si>
  <si>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</si>
  <si>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</si>
  <si>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</si>
  <si>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</si>
  <si>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</si>
  <si>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</si>
  <si>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</si>
  <si>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</si>
  <si>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</si>
  <si>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</si>
  <si>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</si>
  <si>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</si>
  <si>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</si>
  <si>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</si>
  <si>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</si>
  <si>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</si>
  <si>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</si>
  <si>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</si>
  <si>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</si>
  <si>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</si>
  <si>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</si>
  <si>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</si>
  <si>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</si>
  <si>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</si>
  <si>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</si>
  <si>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</si>
  <si>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</si>
  <si>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</si>
  <si>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</si>
  <si>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</si>
  <si>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</si>
  <si>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</si>
  <si>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</si>
  <si>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</si>
  <si>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</si>
  <si>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</si>
  <si>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</si>
  <si>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</si>
  <si>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</si>
  <si>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</si>
  <si>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</si>
  <si>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</si>
  <si>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</si>
  <si>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</si>
  <si>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</si>
  <si>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</si>
  <si>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</si>
  <si>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</si>
  <si>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</si>
  <si>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</si>
  <si>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</si>
  <si>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</si>
  <si>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</si>
  <si>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</si>
  <si>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</si>
  <si>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</si>
  <si>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</si>
  <si>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</si>
  <si>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</si>
  <si>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</si>
  <si>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</si>
  <si>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</si>
  <si>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</si>
  <si>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</si>
  <si>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</si>
  <si>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</si>
  <si>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</si>
  <si>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</si>
  <si>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</si>
  <si>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</si>
  <si>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</si>
  <si>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</si>
  <si>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</si>
  <si>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</si>
  <si>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</si>
  <si>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</si>
  <si>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</si>
  <si>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</si>
  <si>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</si>
  <si>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</si>
  <si>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</si>
  <si>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</si>
  <si>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</si>
  <si>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</si>
  <si>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</si>
  <si>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</si>
  <si>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</si>
  <si>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</si>
  <si>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</si>
  <si>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</si>
  <si>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</si>
  <si>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</si>
  <si>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</si>
  <si>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</si>
  <si>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</si>
  <si>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</si>
  <si>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</si>
  <si>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</si>
  <si>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</si>
  <si>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</si>
  <si>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</si>
  <si>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</si>
  <si>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</si>
  <si>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</si>
  <si>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</si>
  <si>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</si>
  <si>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</si>
  <si>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</si>
  <si>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</si>
  <si>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</si>
  <si>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</si>
  <si>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</si>
  <si>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</si>
  <si>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</si>
  <si>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</si>
  <si>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</si>
  <si>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</si>
  <si>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</si>
  <si>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</si>
  <si>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</si>
  <si>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</si>
  <si>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</si>
  <si>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</si>
  <si>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</si>
  <si>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</si>
  <si>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</si>
  <si>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</si>
  <si>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</si>
  <si>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</si>
  <si>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</si>
  <si>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</si>
  <si>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</si>
  <si>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</si>
  <si>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</si>
  <si>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</si>
  <si>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</si>
  <si>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</si>
  <si>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</si>
  <si>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</si>
  <si>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</si>
  <si>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</si>
  <si>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</si>
  <si>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</si>
  <si>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</si>
  <si>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</si>
  <si>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</si>
  <si>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</si>
  <si>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</si>
  <si>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</si>
  <si>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</si>
  <si>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</si>
  <si>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</si>
  <si>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</si>
  <si>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</si>
  <si>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</si>
  <si>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</si>
  <si>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</si>
  <si>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</si>
  <si>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</si>
  <si>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</si>
  <si>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</si>
  <si>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</si>
  <si>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</si>
  <si>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</si>
  <si>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</si>
  <si>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</si>
  <si>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</si>
  <si>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</si>
  <si>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</si>
  <si>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</si>
  <si>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</si>
  <si>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</si>
  <si>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</si>
  <si>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</si>
  <si>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</si>
  <si>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</si>
  <si>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</si>
  <si>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</si>
  <si>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</si>
  <si>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</si>
  <si>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</si>
  <si>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</si>
  <si>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</si>
  <si>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</si>
  <si>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</si>
  <si>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</si>
  <si>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</si>
  <si>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</si>
  <si>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</si>
  <si>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</si>
  <si>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</si>
  <si>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</si>
  <si>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</si>
  <si>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</si>
  <si>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</si>
  <si>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</si>
  <si>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</si>
  <si>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</si>
  <si>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</si>
  <si>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</si>
  <si>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</si>
  <si>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</si>
  <si>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</si>
  <si>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</si>
  <si>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</si>
  <si>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</si>
  <si>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</si>
  <si>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</si>
  <si>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</si>
  <si>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</si>
  <si>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</si>
  <si>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</si>
  <si>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</si>
  <si>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</si>
  <si>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</si>
  <si>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</si>
  <si>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</si>
  <si>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</si>
  <si>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</si>
  <si>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</si>
  <si>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</si>
  <si>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</si>
  <si>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</si>
  <si>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</si>
  <si>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</si>
  <si>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</si>
  <si>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</si>
  <si>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</si>
  <si>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</si>
  <si>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</si>
  <si>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</si>
  <si>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</si>
  <si>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</si>
  <si>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</si>
  <si>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</si>
  <si>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</si>
  <si>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</si>
  <si>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</si>
  <si>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</si>
  <si>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</si>
  <si>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</si>
  <si>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</si>
  <si>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</si>
  <si>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</si>
  <si>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</si>
  <si>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</si>
  <si>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</si>
  <si>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</si>
  <si>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</si>
  <si>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</si>
  <si>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</si>
  <si>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</si>
  <si>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</si>
  <si>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</si>
  <si>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</si>
  <si>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</si>
  <si>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</si>
  <si>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</si>
  <si>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</si>
  <si>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</si>
  <si>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</si>
  <si>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</si>
  <si>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</si>
  <si>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</si>
  <si>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</si>
  <si>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</si>
  <si>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</si>
  <si>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</si>
  <si>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</si>
  <si>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</si>
  <si>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</si>
  <si>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</si>
  <si>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</si>
  <si>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</si>
  <si>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</si>
  <si>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</si>
  <si>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</si>
  <si>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</si>
  <si>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</si>
  <si>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</si>
  <si>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</si>
  <si>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</si>
  <si>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</si>
  <si>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</si>
  <si>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</si>
  <si>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</si>
  <si>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</si>
  <si>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</si>
  <si>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</si>
  <si>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</si>
  <si>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</si>
  <si>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</si>
  <si>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</si>
  <si>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</si>
  <si>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</si>
  <si>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</si>
  <si>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</si>
  <si>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</si>
  <si>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</si>
  <si>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</si>
  <si>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</si>
  <si>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</si>
  <si>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</si>
  <si>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</si>
  <si>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</si>
  <si>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</si>
  <si>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</si>
  <si>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</si>
  <si>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</si>
  <si>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</si>
  <si>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</si>
  <si>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</si>
  <si>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</si>
  <si>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</si>
  <si>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</si>
  <si>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</si>
  <si>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</si>
  <si>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</si>
  <si>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</si>
  <si>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</si>
  <si>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</si>
  <si>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</si>
  <si>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</si>
  <si>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</si>
  <si>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</si>
  <si>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</si>
  <si>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</si>
  <si>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</si>
  <si>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</si>
  <si>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</si>
  <si>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</si>
  <si>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</si>
  <si>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</si>
  <si>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</si>
  <si>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</si>
  <si>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</si>
  <si>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</si>
  <si>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</si>
  <si>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</si>
  <si>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</si>
  <si>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</si>
  <si>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</si>
  <si>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</si>
  <si>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</si>
  <si>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</si>
  <si>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</si>
  <si>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</si>
  <si>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</si>
  <si>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</si>
  <si>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</si>
  <si>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</si>
  <si>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</si>
  <si>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</si>
  <si>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</si>
  <si>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</si>
  <si>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</si>
  <si>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</si>
  <si>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</si>
  <si>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</si>
  <si>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</si>
  <si>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</si>
  <si>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</si>
  <si>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</si>
  <si>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</si>
  <si>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</si>
  <si>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</si>
  <si>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</si>
  <si>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</si>
  <si>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</si>
  <si>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</si>
  <si>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</si>
  <si>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</si>
  <si>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</si>
  <si>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</si>
  <si>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</si>
  <si>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</si>
  <si>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</si>
  <si>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</si>
  <si>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</si>
  <si>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</si>
  <si>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</si>
  <si>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</si>
  <si>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</si>
  <si>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</si>
  <si>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</si>
  <si>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</si>
  <si>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</si>
  <si>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</si>
  <si>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</si>
  <si>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</si>
  <si>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</si>
  <si>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</si>
  <si>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</si>
  <si>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</si>
  <si>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</si>
  <si>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</si>
  <si>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</si>
  <si>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</si>
  <si>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</si>
  <si>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</si>
  <si>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</si>
  <si>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</si>
  <si>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</si>
  <si>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</si>
  <si>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</si>
  <si>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</si>
  <si>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</si>
  <si>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</si>
  <si>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</si>
  <si>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</si>
  <si>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</si>
  <si>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</si>
  <si>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</si>
  <si>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</si>
  <si>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</si>
  <si>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</si>
  <si>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</si>
  <si>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</si>
  <si>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</si>
  <si>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</si>
  <si>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</si>
  <si>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</si>
  <si>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</si>
  <si>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</si>
  <si>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</si>
  <si>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</si>
  <si>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</si>
  <si>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</si>
  <si>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</si>
  <si>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</si>
  <si>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</si>
  <si>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</si>
  <si>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</si>
  <si>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</si>
  <si>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</si>
  <si>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</si>
  <si>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</si>
  <si>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</si>
  <si>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</si>
  <si>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</si>
  <si>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</si>
  <si>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</si>
  <si>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</si>
  <si>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</si>
  <si>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</si>
  <si>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</si>
  <si>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</si>
  <si>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</si>
  <si>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</si>
  <si>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</si>
  <si>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</si>
  <si>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</si>
  <si>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</si>
  <si>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</si>
  <si>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</si>
  <si>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</si>
  <si>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</si>
  <si>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</si>
  <si>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</si>
  <si>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</si>
  <si>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</si>
  <si>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</si>
  <si>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</si>
  <si>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</si>
  <si>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</si>
  <si>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</si>
  <si>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</si>
  <si>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</si>
  <si>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</si>
  <si>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</si>
  <si>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</si>
  <si>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</si>
  <si>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</si>
  <si>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</si>
  <si>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</si>
  <si>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</si>
  <si>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</si>
  <si>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</si>
  <si>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</si>
  <si>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</si>
  <si>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</si>
  <si>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</si>
  <si>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</si>
  <si>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</si>
  <si>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</si>
  <si>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</si>
  <si>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</si>
  <si>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</si>
  <si>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</si>
  <si>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</si>
  <si>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</si>
  <si>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</si>
  <si>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</si>
  <si>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</si>
  <si>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</si>
  <si>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</si>
  <si>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</si>
  <si>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</si>
  <si>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</si>
  <si>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</si>
  <si>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</si>
  <si>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</si>
  <si>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</si>
  <si>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</si>
  <si>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</si>
  <si>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</si>
  <si>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</si>
  <si>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</si>
  <si>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</si>
  <si>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</si>
  <si>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</si>
  <si>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</si>
  <si>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</si>
  <si>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</si>
  <si>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</si>
  <si>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</si>
  <si>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</si>
  <si>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</si>
  <si>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</si>
  <si>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</si>
  <si>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</si>
  <si>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</si>
  <si>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</si>
  <si>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</si>
  <si>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</si>
  <si>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</si>
  <si>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</si>
  <si>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</si>
  <si>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</si>
  <si>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</si>
  <si>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</si>
  <si>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</si>
  <si>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</si>
  <si>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</si>
  <si>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</si>
  <si>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</si>
  <si>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</si>
  <si>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</si>
  <si>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</si>
  <si>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</si>
  <si>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</si>
  <si>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</si>
  <si>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</si>
  <si>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</si>
  <si>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</si>
  <si>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</si>
  <si>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</si>
  <si>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</si>
  <si>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</si>
  <si>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</si>
  <si>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</si>
  <si>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</si>
  <si>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</si>
  <si>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</si>
  <si>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</si>
  <si>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</si>
  <si>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</si>
  <si>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</si>
  <si>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</si>
  <si>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</si>
  <si>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</si>
  <si>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</si>
  <si>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</si>
  <si>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</si>
  <si>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</si>
  <si>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</si>
  <si>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</si>
  <si>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</si>
  <si>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</si>
  <si>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</si>
  <si>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</si>
  <si>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</si>
  <si>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</si>
  <si>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</si>
  <si>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</si>
  <si>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</si>
  <si>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</si>
  <si>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</si>
  <si>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</si>
  <si>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</si>
  <si>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</si>
  <si>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</si>
  <si>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</si>
  <si>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</si>
  <si>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</si>
  <si>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</si>
  <si>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</si>
  <si>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</si>
  <si>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</si>
  <si>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</si>
  <si>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</si>
  <si>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</si>
  <si>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</si>
  <si>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</si>
  <si>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</si>
  <si>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</si>
  <si>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</si>
  <si>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</si>
  <si>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</si>
  <si>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</si>
  <si>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</si>
  <si>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</si>
  <si>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</si>
  <si>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</si>
  <si>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</si>
  <si>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</si>
  <si>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</si>
  <si>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</si>
  <si>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</si>
  <si>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</si>
  <si>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</si>
  <si>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</si>
  <si>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</si>
  <si>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</si>
  <si>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</si>
  <si>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</si>
  <si>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</si>
  <si>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</si>
  <si>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</si>
  <si>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</si>
  <si>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</si>
  <si>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</si>
  <si>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</si>
  <si>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</si>
  <si>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</si>
  <si>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</si>
  <si>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</si>
  <si>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</si>
  <si>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</si>
  <si>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</si>
  <si>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</si>
  <si>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</si>
  <si>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</si>
  <si>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</si>
  <si>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</si>
  <si>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</si>
  <si>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</si>
  <si>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</si>
  <si>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</si>
  <si>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</si>
  <si>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</si>
  <si>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</si>
  <si>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</si>
  <si>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</si>
  <si>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</si>
  <si>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</si>
  <si>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</si>
  <si>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</si>
  <si>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</si>
  <si>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</si>
  <si>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</si>
  <si>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</si>
  <si>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</si>
  <si>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</si>
  <si>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</si>
  <si>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</si>
  <si>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</si>
  <si>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</si>
  <si>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</si>
  <si>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</si>
  <si>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</si>
  <si>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</si>
  <si>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</si>
  <si>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</si>
  <si>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</si>
  <si>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</si>
  <si>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</si>
  <si>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</si>
  <si>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</si>
  <si>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</si>
  <si>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</si>
  <si>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</si>
  <si>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</si>
  <si>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</si>
  <si>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</si>
  <si>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</si>
  <si>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</si>
  <si>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</si>
  <si>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</si>
  <si>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</si>
  <si>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</si>
  <si>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</si>
  <si>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</si>
  <si>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</si>
  <si>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</si>
  <si>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</si>
  <si>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</si>
  <si>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</si>
  <si>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</si>
  <si>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</si>
  <si>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</si>
  <si>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</si>
  <si>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</si>
  <si>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</si>
  <si>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</si>
  <si>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</si>
  <si>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</si>
  <si>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</si>
  <si>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</si>
  <si>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</si>
  <si>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</si>
  <si>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</si>
  <si>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</si>
  <si>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</si>
  <si>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</si>
  <si>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</si>
  <si>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</si>
  <si>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</si>
  <si>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</si>
  <si>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</si>
  <si>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</si>
  <si>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</si>
  <si>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</si>
  <si>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</si>
  <si>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</si>
  <si>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</si>
  <si>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</si>
  <si>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</si>
  <si>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</si>
  <si>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</si>
  <si>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</si>
  <si>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</si>
  <si>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</si>
  <si>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</si>
  <si>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</si>
  <si>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</si>
  <si>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</si>
  <si>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</si>
  <si>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</si>
  <si>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</si>
  <si>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</si>
  <si>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</si>
  <si>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</si>
  <si>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</si>
  <si>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</si>
  <si>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</si>
  <si>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</si>
  <si>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</si>
  <si>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</si>
  <si>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</si>
  <si>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</si>
  <si>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</si>
  <si>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</si>
  <si>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</si>
  <si>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</si>
  <si>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</si>
  <si>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</si>
  <si>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</si>
  <si>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</si>
  <si>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</si>
  <si>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</si>
  <si>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</si>
  <si>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</si>
  <si>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</si>
  <si>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</si>
  <si>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</si>
  <si>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</si>
  <si>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</si>
  <si>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</si>
  <si>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</si>
  <si>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</si>
  <si>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</si>
  <si>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</si>
  <si>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</si>
  <si>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</si>
  <si>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</si>
  <si>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</si>
  <si>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</si>
  <si>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</si>
  <si>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</si>
  <si>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</si>
  <si>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</si>
  <si>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</si>
  <si>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</si>
  <si>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</si>
  <si>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</si>
  <si>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</si>
  <si>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</si>
  <si>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</si>
  <si>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</si>
  <si>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</si>
  <si>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</si>
  <si>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</si>
  <si>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</si>
  <si>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</si>
  <si>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</si>
  <si>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</si>
  <si>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</si>
  <si>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</si>
  <si>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</si>
  <si>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</si>
  <si>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</si>
  <si>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</si>
  <si>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</si>
  <si>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</si>
  <si>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</si>
  <si>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</si>
  <si>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</si>
  <si>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</si>
  <si>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</si>
  <si>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</si>
  <si>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</si>
  <si>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</si>
  <si>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</si>
  <si>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</si>
  <si>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</si>
  <si>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</si>
  <si>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</si>
  <si>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</si>
  <si>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</si>
  <si>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</si>
  <si>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</si>
  <si>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</si>
  <si>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</si>
  <si>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</si>
  <si>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</si>
  <si>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</si>
  <si>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</si>
  <si>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</si>
  <si>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</si>
  <si>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</si>
  <si>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</si>
  <si>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</si>
  <si>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</si>
  <si>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</si>
  <si>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</si>
  <si>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</si>
  <si>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</si>
  <si>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</si>
  <si>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</si>
  <si>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</si>
  <si>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</si>
  <si>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</si>
  <si>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</si>
  <si>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</si>
  <si>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</si>
  <si>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</si>
  <si>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</si>
  <si>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</si>
  <si>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</si>
  <si>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</si>
  <si>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</si>
  <si>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</si>
  <si>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</si>
  <si>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</si>
  <si>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</si>
  <si>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</si>
  <si>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</si>
  <si>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</si>
  <si>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</si>
  <si>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</si>
  <si>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</si>
  <si>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</si>
  <si>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</si>
  <si>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</si>
  <si>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</si>
  <si>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</si>
  <si>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</si>
  <si>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</si>
  <si>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</si>
  <si>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</si>
  <si>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</si>
  <si>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</si>
  <si>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</si>
  <si>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</si>
  <si>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</si>
  <si>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</si>
  <si>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</si>
  <si>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</si>
  <si>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</si>
  <si>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</si>
  <si>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</si>
  <si>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</si>
  <si>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</si>
  <si>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</si>
  <si>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</si>
  <si>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</si>
  <si>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</si>
  <si>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</si>
  <si>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</si>
  <si>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</si>
  <si>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</si>
  <si>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</si>
  <si>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</si>
  <si>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</si>
  <si>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</si>
  <si>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</si>
  <si>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</si>
  <si>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</si>
  <si>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</si>
  <si>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</si>
  <si>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</si>
  <si>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</si>
  <si>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</si>
  <si>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</si>
  <si>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</si>
  <si>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</si>
  <si>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</si>
  <si>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</si>
  <si>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</si>
  <si>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</si>
  <si>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</si>
  <si>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</si>
  <si>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</si>
  <si>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</si>
  <si>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</si>
  <si>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</si>
  <si>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</si>
  <si>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</si>
  <si>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</si>
  <si>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</si>
  <si>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</si>
  <si>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</si>
  <si>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</si>
  <si>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</si>
  <si>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</si>
  <si>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</si>
  <si>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</si>
  <si>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</si>
  <si>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</si>
  <si>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</si>
  <si>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</si>
  <si>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</si>
  <si>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</si>
  <si>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</si>
  <si>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</si>
  <si>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</si>
  <si>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</si>
  <si>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</si>
  <si>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</si>
  <si>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</si>
  <si>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</si>
  <si>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</si>
  <si>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</si>
  <si>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</si>
  <si>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</si>
  <si>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</si>
  <si>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</si>
  <si>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</si>
  <si>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</si>
  <si>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</si>
  <si>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</si>
  <si>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</si>
  <si>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</si>
  <si>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</si>
  <si>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</si>
  <si>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</si>
  <si>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</si>
  <si>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</si>
  <si>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</si>
  <si>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</si>
  <si>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</si>
  <si>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</si>
  <si>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</si>
  <si>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</si>
  <si>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</si>
  <si>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</si>
  <si>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</si>
  <si>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</si>
  <si>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</si>
  <si>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</si>
  <si>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</si>
  <si>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</si>
  <si>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</si>
  <si>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</si>
  <si>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</si>
  <si>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</si>
  <si>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</si>
  <si>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</si>
  <si>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</si>
  <si>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</si>
  <si>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</si>
  <si>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</si>
  <si>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</si>
  <si>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</si>
  <si>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</si>
  <si>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</si>
  <si>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</si>
  <si>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</si>
  <si>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</si>
  <si>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</si>
  <si>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</si>
  <si>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</si>
  <si>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</si>
  <si>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</si>
  <si>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</si>
  <si>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</si>
  <si>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</si>
  <si>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</si>
  <si>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</si>
  <si>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</si>
  <si>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</si>
  <si>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</si>
  <si>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</si>
  <si>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</si>
  <si>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</si>
  <si>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</si>
  <si>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</si>
  <si>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</si>
  <si>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</si>
  <si>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</si>
  <si>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</si>
  <si>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</si>
  <si>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</si>
  <si>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</si>
  <si>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</si>
  <si>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</si>
  <si>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</si>
  <si>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</si>
  <si>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</si>
  <si>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</si>
  <si>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</si>
  <si>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</si>
  <si>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</si>
  <si>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</si>
  <si>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</si>
  <si>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</si>
  <si>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</si>
  <si>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</si>
  <si>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</si>
  <si>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</si>
  <si>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</si>
  <si>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</si>
  <si>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</si>
  <si>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</si>
  <si>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</si>
  <si>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</si>
  <si>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</si>
  <si>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</si>
  <si>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</si>
  <si>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</si>
  <si>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</si>
  <si>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</si>
  <si>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</si>
  <si>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</si>
  <si>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</si>
  <si>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</si>
  <si>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</si>
  <si>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</si>
  <si>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</si>
  <si>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</si>
  <si>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</si>
  <si>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</si>
  <si>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</si>
  <si>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</si>
  <si>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</si>
  <si>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</si>
  <si>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</si>
  <si>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</si>
  <si>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</si>
  <si>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</si>
  <si>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</si>
  <si>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</si>
  <si>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</si>
  <si>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</si>
  <si>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</si>
  <si>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</si>
  <si>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</si>
  <si>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</si>
  <si>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</si>
  <si>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</si>
  <si>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</si>
  <si>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</si>
  <si>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</si>
  <si>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</si>
  <si>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</si>
  <si>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</si>
  <si>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</si>
  <si>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</si>
  <si>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</si>
  <si>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</si>
  <si>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</si>
  <si>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</si>
  <si>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</si>
  <si>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</si>
  <si>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</si>
  <si>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</si>
  <si>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</si>
  <si>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</si>
  <si>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</si>
  <si>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</si>
  <si>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</si>
  <si>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</si>
  <si>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</si>
  <si>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</si>
  <si>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</si>
  <si>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</si>
  <si>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</si>
  <si>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</si>
  <si>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</si>
  <si>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</si>
  <si>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</si>
  <si>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</si>
  <si>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</si>
  <si>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</si>
  <si>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</si>
  <si>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</si>
  <si>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</si>
  <si>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</si>
  <si>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</si>
  <si>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</si>
  <si>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</si>
  <si>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</si>
  <si>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</si>
  <si>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</si>
  <si>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</si>
  <si>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</si>
  <si>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</si>
  <si>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</si>
  <si>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</si>
  <si>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</si>
  <si>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</si>
  <si>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</si>
  <si>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</si>
  <si>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</si>
  <si>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</si>
  <si>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</si>
  <si>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</si>
  <si>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</si>
  <si>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</si>
  <si>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</si>
  <si>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</si>
  <si>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</si>
  <si>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</si>
  <si>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</si>
  <si>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</si>
  <si>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</si>
  <si>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</si>
  <si>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</si>
  <si>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</si>
  <si>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</si>
  <si>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</si>
  <si>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</si>
  <si>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</si>
  <si>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</si>
  <si>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</si>
  <si>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</si>
  <si>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</si>
  <si>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</si>
  <si>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</si>
  <si>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</si>
  <si>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</si>
  <si>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</si>
  <si>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</si>
  <si>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</si>
  <si>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</si>
  <si>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</si>
  <si>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</si>
  <si>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</si>
  <si>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</si>
  <si>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</si>
  <si>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</si>
  <si>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</si>
  <si>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</si>
  <si>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</si>
  <si>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</si>
  <si>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</si>
  <si>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</si>
  <si>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</si>
  <si>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</si>
  <si>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</si>
  <si>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</si>
  <si>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</si>
  <si>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</si>
  <si>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</si>
  <si>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</si>
  <si>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</si>
  <si>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</si>
  <si>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</si>
  <si>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</si>
  <si>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</si>
  <si>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</si>
  <si>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</si>
  <si>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</si>
  <si>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</si>
  <si>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</si>
  <si>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</si>
  <si>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</si>
  <si>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</si>
  <si>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</si>
  <si>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</si>
  <si>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</si>
  <si>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</si>
  <si>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</si>
  <si>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</si>
  <si>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</si>
  <si>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</si>
  <si>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</si>
  <si>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</si>
  <si>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</si>
  <si>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</si>
  <si>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</si>
  <si>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</si>
  <si>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</si>
  <si>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</si>
  <si>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</si>
  <si>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</si>
  <si>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</si>
  <si>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</si>
  <si>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</si>
  <si>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</si>
  <si>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</si>
  <si>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</si>
  <si>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</si>
  <si>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</si>
  <si>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</si>
  <si>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</si>
  <si>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</si>
  <si>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</si>
  <si>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</si>
  <si>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</si>
  <si>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</si>
  <si>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</si>
  <si>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</si>
  <si>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</si>
  <si>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</si>
  <si>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</si>
  <si>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</si>
  <si>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</si>
  <si>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</si>
  <si>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</si>
  <si>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</si>
  <si>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</si>
  <si>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</si>
  <si>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</si>
  <si>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</si>
  <si>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</si>
  <si>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</si>
  <si>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</si>
  <si>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</si>
  <si>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</si>
  <si>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</si>
  <si>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</si>
  <si>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</si>
  <si>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</si>
  <si>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</si>
  <si>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</si>
  <si>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</si>
  <si>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</si>
  <si>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</si>
  <si>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</si>
  <si>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</si>
  <si>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</si>
  <si>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</si>
  <si>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</si>
  <si>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</si>
  <si>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</si>
  <si>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</si>
  <si>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</si>
  <si>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</si>
  <si>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</si>
  <si>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</si>
  <si>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</si>
  <si>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</si>
  <si>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</si>
  <si>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</si>
  <si>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</si>
  <si>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</si>
  <si>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</si>
  <si>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</si>
  <si>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</si>
  <si>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</si>
  <si>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</si>
  <si>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</si>
  <si>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</si>
  <si>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</si>
  <si>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</si>
  <si>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</si>
  <si>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</si>
  <si>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</si>
  <si>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</si>
  <si>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</si>
  <si>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</si>
  <si>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</si>
  <si>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</si>
  <si>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</si>
  <si>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</si>
  <si>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</si>
  <si>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</si>
  <si>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</si>
  <si>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</si>
  <si>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</si>
  <si>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</si>
  <si>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</si>
  <si>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</si>
  <si>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</si>
  <si>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</si>
  <si>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</si>
  <si>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</si>
  <si>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</si>
  <si>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</si>
  <si>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</si>
  <si>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</si>
  <si>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</si>
  <si>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</si>
  <si>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</si>
  <si>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</si>
  <si>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</si>
  <si>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</si>
  <si>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</si>
  <si>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</si>
  <si>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</si>
  <si>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</si>
  <si>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</si>
  <si>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</si>
  <si>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</si>
  <si>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</si>
  <si>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</si>
  <si>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</si>
  <si>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</si>
  <si>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</si>
  <si>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</si>
  <si>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</si>
  <si>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</si>
  <si>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</si>
  <si>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</si>
  <si>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</si>
  <si>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</si>
  <si>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</si>
  <si>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</si>
  <si>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</si>
  <si>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</si>
  <si>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</si>
  <si>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</si>
  <si>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</si>
  <si>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</si>
  <si>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</si>
  <si>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</si>
  <si>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</si>
  <si>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</si>
  <si>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</si>
  <si>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</si>
  <si>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</si>
  <si>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</si>
  <si>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</si>
  <si>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</si>
  <si>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</si>
  <si>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</si>
  <si>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</si>
  <si>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</si>
  <si>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</si>
  <si>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</si>
  <si>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</si>
  <si>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</si>
  <si>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</si>
  <si>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</si>
  <si>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</si>
  <si>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</si>
  <si>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</si>
  <si>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</si>
  <si>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</si>
  <si>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</si>
  <si>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</si>
  <si>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</si>
  <si>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</si>
  <si>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</si>
  <si>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</si>
  <si>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</si>
  <si>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</si>
  <si>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</si>
  <si>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</si>
  <si>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</si>
  <si>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</si>
  <si>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</si>
  <si>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</si>
  <si>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</si>
  <si>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</si>
  <si>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</si>
  <si>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</si>
  <si>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</si>
  <si>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</si>
  <si>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</si>
  <si>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</si>
  <si>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</si>
  <si>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</si>
  <si>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</si>
  <si>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</si>
  <si>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</si>
  <si>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</si>
  <si>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</si>
  <si>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</si>
  <si>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</si>
  <si>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</si>
  <si>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</si>
  <si>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</si>
  <si>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</si>
  <si>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</si>
  <si>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</si>
  <si>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</si>
  <si>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</si>
  <si>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</si>
  <si>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</si>
  <si>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</si>
  <si>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</si>
  <si>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</si>
  <si>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</si>
  <si>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</si>
  <si>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</si>
  <si>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</si>
  <si>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</si>
  <si>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</si>
  <si>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</si>
  <si>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</si>
  <si>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</si>
  <si>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</si>
  <si>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</si>
  <si>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</si>
  <si>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</si>
  <si>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</si>
  <si>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</si>
  <si>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</si>
  <si>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</si>
  <si>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</si>
  <si>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</si>
  <si>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</si>
  <si>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</si>
  <si>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</si>
  <si>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</si>
  <si>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</si>
  <si>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</si>
  <si>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</si>
  <si>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</si>
  <si>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</si>
  <si>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</si>
  <si>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</si>
  <si>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</si>
  <si>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</si>
  <si>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</si>
  <si>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</si>
  <si>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</si>
  <si>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</si>
  <si>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</si>
  <si>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</si>
  <si>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</si>
  <si>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</si>
  <si>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</si>
  <si>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</si>
  <si>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</si>
  <si>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</si>
  <si>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</si>
  <si>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</si>
  <si>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</si>
  <si>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</si>
  <si>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</si>
  <si>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</si>
  <si>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</si>
  <si>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</si>
  <si>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</si>
  <si>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</si>
  <si>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</si>
  <si>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</si>
  <si>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</si>
  <si>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</si>
  <si>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</si>
  <si>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</si>
  <si>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</si>
  <si>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</si>
  <si>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</si>
  <si>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</si>
  <si>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</si>
  <si>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</si>
  <si>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</si>
  <si>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</si>
  <si>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</si>
  <si>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</si>
  <si>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</si>
  <si>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</si>
  <si>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</si>
  <si>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</si>
  <si>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</si>
  <si>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</si>
  <si>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</si>
  <si>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</si>
  <si>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</si>
  <si>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</si>
  <si>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</si>
  <si>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</si>
  <si>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</si>
  <si>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</si>
  <si>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</si>
  <si>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</si>
  <si>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</si>
  <si>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</si>
  <si>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</si>
  <si>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</si>
  <si>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</si>
  <si>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</si>
  <si>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</si>
  <si>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</si>
  <si>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</si>
  <si>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</si>
  <si>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</si>
  <si>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</si>
  <si>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</si>
  <si>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</si>
  <si>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</si>
  <si>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</si>
  <si>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</si>
  <si>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</si>
  <si>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</si>
  <si>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</si>
  <si>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</si>
  <si>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</si>
  <si>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</si>
  <si>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</si>
  <si>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</si>
  <si>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</si>
  <si>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</si>
  <si>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</si>
  <si>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</si>
  <si>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</si>
  <si>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</si>
  <si>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</si>
  <si>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</si>
  <si>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</si>
  <si>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</si>
  <si>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</si>
  <si>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</si>
  <si>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</si>
  <si>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</si>
  <si>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</si>
  <si>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</si>
  <si>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</si>
  <si>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</si>
  <si>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</si>
  <si>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</si>
  <si>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</si>
  <si>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</si>
  <si>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</si>
  <si>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</si>
  <si>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</si>
  <si>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</si>
  <si>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</si>
  <si>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</si>
  <si>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</si>
  <si>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</si>
  <si>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</si>
  <si>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</si>
  <si>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</si>
  <si>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</si>
  <si>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</si>
  <si>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</si>
  <si>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</si>
  <si>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</si>
  <si>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</si>
  <si>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</si>
  <si>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</si>
  <si>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</si>
  <si>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</si>
  <si>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</si>
  <si>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</si>
  <si>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</si>
  <si>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</si>
  <si>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</si>
  <si>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</si>
  <si>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</si>
  <si>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</si>
  <si>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</si>
  <si>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</si>
  <si>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</si>
  <si>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</si>
  <si>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</si>
  <si>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</si>
  <si>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</si>
  <si>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</si>
  <si>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</si>
  <si>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</si>
  <si>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</si>
  <si>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</si>
  <si>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</si>
  <si>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</si>
  <si>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</si>
  <si>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</si>
  <si>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</si>
  <si>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</si>
  <si>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</si>
  <si>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</si>
  <si>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</si>
  <si>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</si>
  <si>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</si>
  <si>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</si>
  <si>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</si>
  <si>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</si>
  <si>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</si>
  <si>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</si>
  <si>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</si>
  <si>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</si>
  <si>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</si>
  <si>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</si>
  <si>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</si>
  <si>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</si>
  <si>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</si>
  <si>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</si>
  <si>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</si>
  <si>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</si>
  <si>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</si>
  <si>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</si>
  <si>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</si>
  <si>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</si>
  <si>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</si>
  <si>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</si>
  <si>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</si>
  <si>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</si>
  <si>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</si>
  <si>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</si>
  <si>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</si>
  <si>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</si>
  <si>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</si>
  <si>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</si>
  <si>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</si>
  <si>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</si>
  <si>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</si>
  <si>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</si>
  <si>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</si>
  <si>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</si>
  <si>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</si>
  <si>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</si>
  <si>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</si>
  <si>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</si>
  <si>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</si>
  <si>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</si>
  <si>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</si>
  <si>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</si>
  <si>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</si>
  <si>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</si>
  <si>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</si>
  <si>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</si>
  <si>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</si>
  <si>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</si>
  <si>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</si>
  <si>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</si>
  <si>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</si>
  <si>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</si>
  <si>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</si>
  <si>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</si>
  <si>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</si>
  <si>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</si>
  <si>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</si>
  <si>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</si>
  <si>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</si>
  <si>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</si>
  <si>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</si>
  <si>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</si>
  <si>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</si>
  <si>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</si>
  <si>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</si>
  <si>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</si>
  <si>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</si>
  <si>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</si>
  <si>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</si>
  <si>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</si>
  <si>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</si>
  <si>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</si>
  <si>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</si>
  <si>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</si>
  <si>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</si>
  <si>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</si>
  <si>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</si>
  <si>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</si>
  <si>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</si>
  <si>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</si>
  <si>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</si>
  <si>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</si>
  <si>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</si>
  <si>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</si>
  <si>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</si>
  <si>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</si>
  <si>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</si>
  <si>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</si>
  <si>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</si>
  <si>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</si>
  <si>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</si>
  <si>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</si>
  <si>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</si>
  <si>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</si>
  <si>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</si>
  <si>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</si>
  <si>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</si>
  <si>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</si>
  <si>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</si>
  <si>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</si>
  <si>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</si>
  <si>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</si>
  <si>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</si>
  <si>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</si>
  <si>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</si>
  <si>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</si>
  <si>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</si>
  <si>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</si>
  <si>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</si>
  <si>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</si>
  <si>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</si>
  <si>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</si>
  <si>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</si>
  <si>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</si>
  <si>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</si>
  <si>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</si>
  <si>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</si>
  <si>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</si>
  <si>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</si>
  <si>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</si>
  <si>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</si>
  <si>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</si>
  <si>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</si>
  <si>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</si>
  <si>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</si>
  <si>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</si>
  <si>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</si>
  <si>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</si>
  <si>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</si>
  <si>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</si>
  <si>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</si>
  <si>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</si>
  <si>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</si>
  <si>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</si>
  <si>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</si>
  <si>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</si>
  <si>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</si>
  <si>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</si>
  <si>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</si>
  <si>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</si>
  <si>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</si>
  <si>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</si>
  <si>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</si>
  <si>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</si>
  <si>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</si>
  <si>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</si>
  <si>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</si>
  <si>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</si>
  <si>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</si>
  <si>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</si>
  <si>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</si>
  <si>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</si>
  <si>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</si>
  <si>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</si>
  <si>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</si>
  <si>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</si>
  <si>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</si>
  <si>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</si>
  <si>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</si>
  <si>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</si>
  <si>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</si>
  <si>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</si>
  <si>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</si>
  <si>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</si>
  <si>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</si>
  <si>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</si>
  <si>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</si>
  <si>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</si>
  <si>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</si>
  <si>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</si>
  <si>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</si>
  <si>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</si>
  <si>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</si>
  <si>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</si>
  <si>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</si>
  <si>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</si>
  <si>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</si>
  <si>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</si>
  <si>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</si>
  <si>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</si>
  <si>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</si>
  <si>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</si>
  <si>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</si>
  <si>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</si>
  <si>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</si>
  <si>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</si>
  <si>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</si>
  <si>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</si>
  <si>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</si>
  <si>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</si>
  <si>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</si>
  <si>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</si>
  <si>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</si>
  <si>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</si>
  <si>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</si>
  <si>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</si>
  <si>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</si>
  <si>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</si>
  <si>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</si>
  <si>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</si>
  <si>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</si>
  <si>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</si>
  <si>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</si>
  <si>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</si>
  <si>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</si>
  <si>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</si>
  <si>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</si>
  <si>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</si>
  <si>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</si>
  <si>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</si>
  <si>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</si>
  <si>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</si>
  <si>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</si>
  <si>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</si>
  <si>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</si>
  <si>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</si>
  <si>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</si>
  <si>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</si>
  <si>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</si>
  <si>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</si>
  <si>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</si>
  <si>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</si>
  <si>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</si>
  <si>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</si>
  <si>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</si>
  <si>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</si>
  <si>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</si>
  <si>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</si>
  <si>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</si>
  <si>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</si>
  <si>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</si>
  <si>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</si>
  <si>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</si>
  <si>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</si>
  <si>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</si>
  <si>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</si>
  <si>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</si>
  <si>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</si>
  <si>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</si>
  <si>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</si>
  <si>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</si>
  <si>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</si>
  <si>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</si>
  <si>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</si>
  <si>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</si>
  <si>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</si>
  <si>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</si>
  <si>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</si>
  <si>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</si>
  <si>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</si>
  <si>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</si>
  <si>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</si>
  <si>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</si>
  <si>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</si>
  <si>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</si>
  <si>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</si>
  <si>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</si>
  <si>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</si>
  <si>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</si>
  <si>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</si>
  <si>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</si>
  <si>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</si>
  <si>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</si>
  <si>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</si>
  <si>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</si>
  <si>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</si>
  <si>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</si>
  <si>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</si>
  <si>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</si>
  <si>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</si>
  <si>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</si>
  <si>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</si>
  <si>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</si>
  <si>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</si>
  <si>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</si>
  <si>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</si>
  <si>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</si>
  <si>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</si>
  <si>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</si>
  <si>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</si>
  <si>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</si>
  <si>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</si>
  <si>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</si>
  <si>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</si>
  <si>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</si>
  <si>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</si>
  <si>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</si>
  <si>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</si>
  <si>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</si>
  <si>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</si>
  <si>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</si>
  <si>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</si>
  <si>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</si>
  <si>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</si>
  <si>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</si>
  <si>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</si>
  <si>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</si>
  <si>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</si>
  <si>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</si>
  <si>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</si>
  <si>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</si>
  <si>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</si>
  <si>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</si>
  <si>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</si>
  <si>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</si>
  <si>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</si>
  <si>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</si>
  <si>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</si>
  <si>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</si>
  <si>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</si>
  <si>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</si>
  <si>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</si>
  <si>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</si>
  <si>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</si>
  <si>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</si>
  <si>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</si>
  <si>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</si>
  <si>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</si>
  <si>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</si>
  <si>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</si>
  <si>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</si>
  <si>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</si>
  <si>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</si>
  <si>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</si>
  <si>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</si>
  <si>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</si>
  <si>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</si>
  <si>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</si>
  <si>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</si>
  <si>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</si>
  <si>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</si>
  <si>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</si>
  <si>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</si>
  <si>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</si>
  <si>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</si>
  <si>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</si>
  <si>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</si>
  <si>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</si>
  <si>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</si>
  <si>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</si>
  <si>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</si>
  <si>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</si>
  <si>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</si>
  <si>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</si>
  <si>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</si>
  <si>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</si>
  <si>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</si>
  <si>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</si>
  <si>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</si>
  <si>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</si>
  <si>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</si>
  <si>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</si>
  <si>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</si>
  <si>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</si>
  <si>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</si>
  <si>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</si>
  <si>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</si>
  <si>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</si>
  <si>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</si>
  <si>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</si>
  <si>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</si>
  <si>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</si>
  <si>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</si>
  <si>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</si>
  <si>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</si>
  <si>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</si>
  <si>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</si>
  <si>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</si>
  <si>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</si>
  <si>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</si>
  <si>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</si>
  <si>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</si>
  <si>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</si>
  <si>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</si>
  <si>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</si>
  <si>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</si>
  <si>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</si>
  <si>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</si>
  <si>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</si>
  <si>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</si>
  <si>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</si>
  <si>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</si>
  <si>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</si>
  <si>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</si>
  <si>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</si>
  <si>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</si>
  <si>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</si>
  <si>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</si>
  <si>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</si>
  <si>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</si>
  <si>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</si>
  <si>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</si>
  <si>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</si>
  <si>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</si>
  <si>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</si>
  <si>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</si>
  <si>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</si>
  <si>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</si>
  <si>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</si>
  <si>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</si>
  <si>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</si>
  <si>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</si>
  <si>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</si>
  <si>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</si>
  <si>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</si>
  <si>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</si>
  <si>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</si>
  <si>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</si>
  <si>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</si>
  <si>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</si>
  <si>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</si>
  <si>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</si>
  <si>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</si>
  <si>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</si>
  <si>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</si>
  <si>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</si>
  <si>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</si>
  <si>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</si>
  <si>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</si>
  <si>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</si>
  <si>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</si>
  <si>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</si>
  <si>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</si>
  <si>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</si>
  <si>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</si>
  <si>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</si>
  <si>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</si>
  <si>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</si>
  <si>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</si>
  <si>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</si>
  <si>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</si>
  <si>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</si>
  <si>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</si>
  <si>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</si>
  <si>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</si>
  <si>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</si>
  <si>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</si>
  <si>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</si>
  <si>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</si>
  <si>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</si>
  <si>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</si>
  <si>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</si>
  <si>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</si>
  <si>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</si>
  <si>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</si>
  <si>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</si>
  <si>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</si>
  <si>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</si>
  <si>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</si>
  <si>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</si>
  <si>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</si>
  <si>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</si>
  <si>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</si>
  <si>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</si>
  <si>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</si>
  <si>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</si>
  <si>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</si>
  <si>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</si>
  <si>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</si>
  <si>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</si>
  <si>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</si>
  <si>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</si>
  <si>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</si>
  <si>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</si>
  <si>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</si>
  <si>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</si>
  <si>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</si>
  <si>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</si>
  <si>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</si>
  <si>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</si>
  <si>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</si>
  <si>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</si>
  <si>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</si>
  <si>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</si>
  <si>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</si>
  <si>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</si>
  <si>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</si>
  <si>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</si>
  <si>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</si>
  <si>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</si>
  <si>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</si>
  <si>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</si>
  <si>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</si>
  <si>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</si>
  <si>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</si>
  <si>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</si>
  <si>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</si>
  <si>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</si>
  <si>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</si>
  <si>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</si>
  <si>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</si>
  <si>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</si>
  <si>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</si>
  <si>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</si>
  <si>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</si>
  <si>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</si>
  <si>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</si>
  <si>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</si>
  <si>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</si>
  <si>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</si>
  <si>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</si>
  <si>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</si>
  <si>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</si>
  <si>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</si>
  <si>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</si>
  <si>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</si>
  <si>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</si>
  <si>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</si>
  <si>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</si>
  <si>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</si>
  <si>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</si>
  <si>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</si>
  <si>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</si>
  <si>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</si>
  <si>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</si>
  <si>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</si>
  <si>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</si>
  <si>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</si>
  <si>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</si>
  <si>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</si>
  <si>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</si>
  <si>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</si>
  <si>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</si>
  <si>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</si>
  <si>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</si>
  <si>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</si>
  <si>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</si>
  <si>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</si>
  <si>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</si>
  <si>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</si>
  <si>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</si>
  <si>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</si>
  <si>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</si>
  <si>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</si>
  <si>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</si>
  <si>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</si>
  <si>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</si>
  <si>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</si>
  <si>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</si>
  <si>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</si>
  <si>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</si>
  <si>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</si>
  <si>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</si>
  <si>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</si>
  <si>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</si>
  <si>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</si>
  <si>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</si>
  <si>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</si>
  <si>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</si>
  <si>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</si>
  <si>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</si>
  <si>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</si>
  <si>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</si>
  <si>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</si>
  <si>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</si>
  <si>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</si>
  <si>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</si>
  <si>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</si>
  <si>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</si>
  <si>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</si>
  <si>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</si>
  <si>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</si>
  <si>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</si>
  <si>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</si>
  <si>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</si>
  <si>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</si>
  <si>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</si>
  <si>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</si>
  <si>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</si>
  <si>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</si>
  <si>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</si>
  <si>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</si>
  <si>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</si>
  <si>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</si>
  <si>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</si>
  <si>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</si>
  <si>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</si>
  <si>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</si>
  <si>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</si>
  <si>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</si>
  <si>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</si>
  <si>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</si>
  <si>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</si>
  <si>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</si>
  <si>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</si>
  <si>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</si>
  <si>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</si>
  <si>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</si>
  <si>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</si>
  <si>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</si>
  <si>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</si>
  <si>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</si>
  <si>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</si>
  <si>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</si>
  <si>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</si>
  <si>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</si>
  <si>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</si>
  <si>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</si>
  <si>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</si>
  <si>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</si>
  <si>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</si>
  <si>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</si>
  <si>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</si>
  <si>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</si>
  <si>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</si>
  <si>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</si>
  <si>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</si>
  <si>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</si>
  <si>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</si>
  <si>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</si>
  <si>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</si>
  <si>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</si>
  <si>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</si>
  <si>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</si>
  <si>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</si>
  <si>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</si>
  <si>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</si>
  <si>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</si>
  <si>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</si>
  <si>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</si>
  <si>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</si>
  <si>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</si>
  <si>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</si>
  <si>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</si>
  <si>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</si>
  <si>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</si>
  <si>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</si>
  <si>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</si>
  <si>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</si>
  <si>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</si>
  <si>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</si>
  <si>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</si>
  <si>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</si>
  <si>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</si>
  <si>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</si>
  <si>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</si>
  <si>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</si>
  <si>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</si>
  <si>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</si>
  <si>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</si>
  <si>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</si>
  <si>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</si>
  <si>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</si>
  <si>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</si>
  <si>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</si>
  <si>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</si>
  <si>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</si>
  <si>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</si>
  <si>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</si>
  <si>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</si>
  <si>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</si>
  <si>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</si>
  <si>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</si>
  <si>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</si>
  <si>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</si>
  <si>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</si>
  <si>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</si>
  <si>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</si>
  <si>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</si>
  <si>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</si>
  <si>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</si>
  <si>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</si>
  <si>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</si>
  <si>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</si>
  <si>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</si>
  <si>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</si>
  <si>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</si>
  <si>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</si>
  <si>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</si>
  <si>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</si>
  <si>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</si>
  <si>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</si>
  <si>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</si>
  <si>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</si>
  <si>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</si>
  <si>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</si>
  <si>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</si>
  <si>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</si>
  <si>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</si>
  <si>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</si>
  <si>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</si>
  <si>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</si>
  <si>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</si>
  <si>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</si>
  <si>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</si>
  <si>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</si>
  <si>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</si>
  <si>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</si>
  <si>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</si>
  <si>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</si>
  <si>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</si>
  <si>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</si>
  <si>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</si>
  <si>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</si>
  <si>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</si>
  <si>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</si>
  <si>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</si>
  <si>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</si>
  <si>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</si>
  <si>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</si>
  <si>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</si>
  <si>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</si>
  <si>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</si>
  <si>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</si>
  <si>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</si>
  <si>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</si>
  <si>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</si>
  <si>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</si>
  <si>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</si>
  <si>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</si>
  <si>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</si>
  <si>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</si>
  <si>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</si>
  <si>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</si>
  <si>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</si>
  <si>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</si>
  <si>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</si>
  <si>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</si>
  <si>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</si>
  <si>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</si>
  <si>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</si>
  <si>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</si>
  <si>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</si>
  <si>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</si>
  <si>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</si>
  <si>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</si>
  <si>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</si>
  <si>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</si>
  <si>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</si>
  <si>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</si>
  <si>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</si>
  <si>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</si>
  <si>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</si>
  <si>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</si>
  <si>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</si>
  <si>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</si>
  <si>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</si>
  <si>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</si>
  <si>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</si>
  <si>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</si>
  <si>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</si>
  <si>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</si>
  <si>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</si>
  <si>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</si>
  <si>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</si>
  <si>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</si>
  <si>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</si>
  <si>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</si>
  <si>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</si>
  <si>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</si>
  <si>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</si>
  <si>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</si>
  <si>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</si>
  <si>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</si>
  <si>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</si>
  <si>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</si>
  <si>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</si>
  <si>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</si>
  <si>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</si>
  <si>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</si>
  <si>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</si>
  <si>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</si>
  <si>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</si>
  <si>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</si>
  <si>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</si>
  <si>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</si>
  <si>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</si>
  <si>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</si>
  <si>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</si>
  <si>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</si>
  <si>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</si>
  <si>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</si>
  <si>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</si>
  <si>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</si>
  <si>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</si>
  <si>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</si>
  <si>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</si>
  <si>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</si>
  <si>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</si>
  <si>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</si>
  <si>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</si>
  <si>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</si>
  <si>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</si>
  <si>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</si>
  <si>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</si>
  <si>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</si>
  <si>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</si>
  <si>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</si>
  <si>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</si>
  <si>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</si>
  <si>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</si>
  <si>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</si>
  <si>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</si>
  <si>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</si>
  <si>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</si>
  <si>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</si>
  <si>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</si>
  <si>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</si>
  <si>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</si>
  <si>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</si>
  <si>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</si>
  <si>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</si>
  <si>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</si>
  <si>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</si>
  <si>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</si>
  <si>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</si>
  <si>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</si>
  <si>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</si>
  <si>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</si>
  <si>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</si>
  <si>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</si>
  <si>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</si>
  <si>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</si>
  <si>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</si>
  <si>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</si>
  <si>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</si>
  <si>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</si>
  <si>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</si>
  <si>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</si>
  <si>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</si>
  <si>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</si>
  <si>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</si>
  <si>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</si>
  <si>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</si>
  <si>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</si>
  <si>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</si>
  <si>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</si>
  <si>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</si>
  <si>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</si>
  <si>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</si>
  <si>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</si>
  <si>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</si>
  <si>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</si>
  <si>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</si>
  <si>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</si>
  <si>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</si>
  <si>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</si>
  <si>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</si>
  <si>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</si>
  <si>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</si>
  <si>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</si>
  <si>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</si>
  <si>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</si>
  <si>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</si>
  <si>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</si>
  <si>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</si>
  <si>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</si>
  <si>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</si>
  <si>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</si>
  <si>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</si>
  <si>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</si>
  <si>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</si>
  <si>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</si>
  <si>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</si>
  <si>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</si>
  <si>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</si>
  <si>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</si>
  <si>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</si>
  <si>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</si>
  <si>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</si>
  <si>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</si>
  <si>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</si>
  <si>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</si>
  <si>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</si>
  <si>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</si>
  <si>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</si>
  <si>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</si>
  <si>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</si>
  <si>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</si>
  <si>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</si>
  <si>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</si>
  <si>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</si>
  <si>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</si>
  <si>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</si>
  <si>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</si>
  <si>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</si>
  <si>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</si>
  <si>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</si>
  <si>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</si>
  <si>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</si>
  <si>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</si>
  <si>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</si>
  <si>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</si>
  <si>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</si>
  <si>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</si>
  <si>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</si>
  <si>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</si>
  <si>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</si>
  <si>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</si>
  <si>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</si>
  <si>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</si>
  <si>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</si>
  <si>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</si>
  <si>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</si>
  <si>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</si>
  <si>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</si>
  <si>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</si>
  <si>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</si>
  <si>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</si>
  <si>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</si>
  <si>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</si>
  <si>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</si>
  <si>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</si>
  <si>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</si>
  <si>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</si>
  <si>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</si>
  <si>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</si>
  <si>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</si>
  <si>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</si>
  <si>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</si>
  <si>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</si>
  <si>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</si>
  <si>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</si>
  <si>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</si>
  <si>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</si>
  <si>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</si>
  <si>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</si>
  <si>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</si>
  <si>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</si>
  <si>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</si>
  <si>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</si>
  <si>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</si>
  <si>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</si>
  <si>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</si>
  <si>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</si>
  <si>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</si>
  <si>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</si>
  <si>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</si>
  <si>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</si>
  <si>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</si>
  <si>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</si>
  <si>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</si>
  <si>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</si>
  <si>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</si>
  <si>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</si>
  <si>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</si>
  <si>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</si>
  <si>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</si>
  <si>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</si>
  <si>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</si>
  <si>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</si>
  <si>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</si>
  <si>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</si>
  <si>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</si>
  <si>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</si>
  <si>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</si>
  <si>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</si>
  <si>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</si>
  <si>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</si>
  <si>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</si>
  <si>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</si>
  <si>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</si>
  <si>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</si>
  <si>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</si>
  <si>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</si>
  <si>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</si>
  <si>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</si>
  <si>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</si>
  <si>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</si>
  <si>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</si>
  <si>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</si>
  <si>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</si>
  <si>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</si>
  <si>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</si>
  <si>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</si>
  <si>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</si>
  <si>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</si>
  <si>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</si>
  <si>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</si>
  <si>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</si>
  <si>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</si>
  <si>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</si>
  <si>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</si>
  <si>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</si>
  <si>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</si>
  <si>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</si>
  <si>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</si>
  <si>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</si>
  <si>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</si>
  <si>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</si>
  <si>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</si>
  <si>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</si>
  <si>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</si>
  <si>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</si>
  <si>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</si>
  <si>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</si>
  <si>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</si>
  <si>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</si>
  <si>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</si>
  <si>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</si>
  <si>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</si>
  <si>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</si>
  <si>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</si>
  <si>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</si>
  <si>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</si>
  <si>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</si>
  <si>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</si>
  <si>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</si>
  <si>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</si>
  <si>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</si>
  <si>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</si>
  <si>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</si>
  <si>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</si>
  <si>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</si>
  <si>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</si>
  <si>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</si>
  <si>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</si>
  <si>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</si>
  <si>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</si>
  <si>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</si>
  <si>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</si>
  <si>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</si>
  <si>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</si>
  <si>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</si>
  <si>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</si>
  <si>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</si>
  <si>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</si>
  <si>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</si>
  <si>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</si>
  <si>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</si>
  <si>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</si>
  <si>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</si>
  <si>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</si>
  <si>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</si>
  <si>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</si>
  <si>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</si>
  <si>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</si>
  <si>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</si>
  <si>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</si>
  <si>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</si>
  <si>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</si>
  <si>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</si>
  <si>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</si>
  <si>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</si>
  <si>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</si>
  <si>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</si>
  <si>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</si>
  <si>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</si>
  <si>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</si>
  <si>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</si>
  <si>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</si>
  <si>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</si>
  <si>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</si>
  <si>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</si>
  <si>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</si>
  <si>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</si>
  <si>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</si>
  <si>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</si>
  <si>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</si>
  <si>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</si>
  <si>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</si>
  <si>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</si>
  <si>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</si>
  <si>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</si>
  <si>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</si>
  <si>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</si>
  <si>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</si>
  <si>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</si>
  <si>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</si>
  <si>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</si>
  <si>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</si>
  <si>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</si>
  <si>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</si>
  <si>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</si>
  <si>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</si>
  <si>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</si>
  <si>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</si>
  <si>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</si>
  <si>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</si>
  <si>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</si>
  <si>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</si>
  <si>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</si>
  <si>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</si>
  <si>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</si>
  <si>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</si>
  <si>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</si>
  <si>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</si>
  <si>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</si>
  <si>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</si>
  <si>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</si>
  <si>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</si>
  <si>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</si>
  <si>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</si>
  <si>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</si>
  <si>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</si>
  <si>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</si>
  <si>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</si>
  <si>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</si>
  <si>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</si>
  <si>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</si>
  <si>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</si>
  <si>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</si>
  <si>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</si>
  <si>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</si>
  <si>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</si>
  <si>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</si>
  <si>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</si>
  <si>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</si>
  <si>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</si>
  <si>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</si>
  <si>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</si>
  <si>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</si>
  <si>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</si>
  <si>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</si>
  <si>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</si>
  <si>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</si>
  <si>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</si>
  <si>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</si>
  <si>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</si>
  <si>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</si>
  <si>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</si>
  <si>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</si>
  <si>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</si>
  <si>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</si>
  <si>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</si>
  <si>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</si>
  <si>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</si>
  <si>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</si>
  <si>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</si>
  <si>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</si>
  <si>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</si>
  <si>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</si>
  <si>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</si>
  <si>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</si>
  <si>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</si>
  <si>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</si>
  <si>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</si>
  <si>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</si>
  <si>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</si>
  <si>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</si>
  <si>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</si>
  <si>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</si>
  <si>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</si>
  <si>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</si>
  <si>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</si>
  <si>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</si>
  <si>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</si>
  <si>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</si>
  <si>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</si>
  <si>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</si>
  <si>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</si>
  <si>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</si>
  <si>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</si>
  <si>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</si>
  <si>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</si>
  <si>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</si>
  <si>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</si>
  <si>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</si>
  <si>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</si>
  <si>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</si>
  <si>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</si>
  <si>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</si>
  <si>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</si>
  <si>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</si>
  <si>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</si>
  <si>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</si>
  <si>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</si>
  <si>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</si>
  <si>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</si>
  <si>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</si>
  <si>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</si>
  <si>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</si>
  <si>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</si>
  <si>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</si>
  <si>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</si>
  <si>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</si>
  <si>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</si>
  <si>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</si>
  <si>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</si>
  <si>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</si>
  <si>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</si>
  <si>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</si>
  <si>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</si>
  <si>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</si>
  <si>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</si>
  <si>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</si>
  <si>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</si>
  <si>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</si>
  <si>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</si>
  <si>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</si>
  <si>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</si>
  <si>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</si>
  <si>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</si>
  <si>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</si>
  <si>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</si>
  <si>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</si>
  <si>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</si>
  <si>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</si>
  <si>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</si>
  <si>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</si>
  <si>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</si>
  <si>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</si>
  <si>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</si>
  <si>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</si>
  <si>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</si>
  <si>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</si>
  <si>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</si>
  <si>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</si>
  <si>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</si>
  <si>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</si>
  <si>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</si>
  <si>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</si>
  <si>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</si>
  <si>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</si>
  <si>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</si>
  <si>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</si>
  <si>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</si>
  <si>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</si>
  <si>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</si>
  <si>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</si>
  <si>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</si>
  <si>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</si>
  <si>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</si>
  <si>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</si>
  <si>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</si>
  <si>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</si>
  <si>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</si>
  <si>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</si>
  <si>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</si>
  <si>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</si>
  <si>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</si>
  <si>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</si>
  <si>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</si>
  <si>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</si>
  <si>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</si>
  <si>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</si>
  <si>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</si>
  <si>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</si>
  <si>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</si>
  <si>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</si>
  <si>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</si>
  <si>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</si>
  <si>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</si>
  <si>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</si>
  <si>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</si>
  <si>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</si>
  <si>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</si>
  <si>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</si>
  <si>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</si>
  <si>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</si>
  <si>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</si>
  <si>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</si>
  <si>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</si>
  <si>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</si>
  <si>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</si>
  <si>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</si>
  <si>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</si>
  <si>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</si>
  <si>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</si>
  <si>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</si>
  <si>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</si>
  <si>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</si>
  <si>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</si>
  <si>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</si>
  <si>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</si>
  <si>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</si>
  <si>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</si>
  <si>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</si>
  <si>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</si>
  <si>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</si>
  <si>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</si>
  <si>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</si>
  <si>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</si>
  <si>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</si>
  <si>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</si>
  <si>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</si>
  <si>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</si>
  <si>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</si>
  <si>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</si>
  <si>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</si>
  <si>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</si>
  <si>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</si>
  <si>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</si>
  <si>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</si>
  <si>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</si>
  <si>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</si>
  <si>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</si>
  <si>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</si>
  <si>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</si>
  <si>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</si>
  <si>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</si>
  <si>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</si>
  <si>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</si>
  <si>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</si>
  <si>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</si>
  <si>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</si>
  <si>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</si>
  <si>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</si>
  <si>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</si>
  <si>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</si>
  <si>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</si>
  <si>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</si>
  <si>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</si>
  <si>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</si>
  <si>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</si>
  <si>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</si>
  <si>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</si>
  <si>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</si>
  <si>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</si>
  <si>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</si>
  <si>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</si>
  <si>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</si>
  <si>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</si>
  <si>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</si>
  <si>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</si>
  <si>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</si>
  <si>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</si>
  <si>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</si>
  <si>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</si>
  <si>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</si>
  <si>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</si>
  <si>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</si>
  <si>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</si>
  <si>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</si>
  <si>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</si>
  <si>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</si>
  <si>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</si>
  <si>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</si>
  <si>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</si>
  <si>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</si>
  <si>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</si>
  <si>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</si>
  <si>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</si>
  <si>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</si>
  <si>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</si>
  <si>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</si>
  <si>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</si>
  <si>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</si>
  <si>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</si>
  <si>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</si>
  <si>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</si>
  <si>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</si>
  <si>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</si>
  <si>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</si>
  <si>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</si>
  <si>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</si>
  <si>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</si>
  <si>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</si>
  <si>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</si>
  <si>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</si>
  <si>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</si>
  <si>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</si>
  <si>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</si>
  <si>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</si>
  <si>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</si>
  <si>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</si>
  <si>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</si>
  <si>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</si>
  <si>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</si>
  <si>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</si>
  <si>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</si>
  <si>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</si>
  <si>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</si>
  <si>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</si>
  <si>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</si>
  <si>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</si>
  <si>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</si>
  <si>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</si>
  <si>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</si>
  <si>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</si>
  <si>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</si>
  <si>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</si>
  <si>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</si>
  <si>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</si>
  <si>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</si>
  <si>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</si>
  <si>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</si>
  <si>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</si>
  <si>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</si>
  <si>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</si>
  <si>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</si>
  <si>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</si>
  <si>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</si>
  <si>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</si>
  <si>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</si>
  <si>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</si>
  <si>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</si>
  <si>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</si>
  <si>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</si>
  <si>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</si>
  <si>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</si>
  <si>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</si>
  <si>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</si>
  <si>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</si>
  <si>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</si>
  <si>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</si>
  <si>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</si>
  <si>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</si>
  <si>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</si>
  <si>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</si>
  <si>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</si>
  <si>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</si>
  <si>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</si>
  <si>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</si>
  <si>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</si>
  <si>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</si>
  <si>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</si>
  <si>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</si>
  <si>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</si>
  <si>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</si>
  <si>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</si>
  <si>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</si>
  <si>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</si>
  <si>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</si>
  <si>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</si>
  <si>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</si>
  <si>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</si>
  <si>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</si>
  <si>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</si>
  <si>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</si>
  <si>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</si>
  <si>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</si>
  <si>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</si>
  <si>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</si>
  <si>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</si>
  <si>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</si>
  <si>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</si>
  <si>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</si>
  <si>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</si>
  <si>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</si>
  <si>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</si>
  <si>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</si>
  <si>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</si>
  <si>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</si>
  <si>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</si>
  <si>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</si>
  <si>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</si>
  <si>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</si>
  <si>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</si>
  <si>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</si>
  <si>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</si>
  <si>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</si>
  <si>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</si>
  <si>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</si>
  <si>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</si>
  <si>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</si>
  <si>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</si>
  <si>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</si>
  <si>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</si>
  <si>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</si>
  <si>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</si>
  <si>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</si>
  <si>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</si>
  <si>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</si>
  <si>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</si>
  <si>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</si>
  <si>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</si>
  <si>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</si>
  <si>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</si>
  <si>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</si>
  <si>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</si>
  <si>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</si>
  <si>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</si>
  <si>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</si>
  <si>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</si>
  <si>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</si>
  <si>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</si>
  <si>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</si>
  <si>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</si>
  <si>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</si>
  <si>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</si>
  <si>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</si>
  <si>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</si>
  <si>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</si>
  <si>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</si>
  <si>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</si>
  <si>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</si>
  <si>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</si>
  <si>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</si>
  <si>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</si>
  <si>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</si>
  <si>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</si>
  <si>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</si>
  <si>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</si>
  <si>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</si>
  <si>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</si>
  <si>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</si>
  <si>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</si>
  <si>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</si>
  <si>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</si>
  <si>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</si>
  <si>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</si>
  <si>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</si>
  <si>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</si>
  <si>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</si>
  <si>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</si>
  <si>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</si>
  <si>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</si>
  <si>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</si>
  <si>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</si>
  <si>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</si>
  <si>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</si>
  <si>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</si>
  <si>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</si>
  <si>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</si>
  <si>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</si>
  <si>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</si>
  <si>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</si>
  <si>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</si>
  <si>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</si>
  <si>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</si>
  <si>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</si>
  <si>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</si>
  <si>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</si>
  <si>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</si>
  <si>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</si>
  <si>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</si>
  <si>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</si>
  <si>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</si>
  <si>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</si>
  <si>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</si>
  <si>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</si>
  <si>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</si>
  <si>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</si>
  <si>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</si>
  <si>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</si>
  <si>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</si>
  <si>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</si>
  <si>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</si>
  <si>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</si>
  <si>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</si>
  <si>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</si>
  <si>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</si>
  <si>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</si>
  <si>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</si>
  <si>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</si>
  <si>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</si>
  <si>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</si>
  <si>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</si>
  <si>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</si>
  <si>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</si>
  <si>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</si>
  <si>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</si>
  <si>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</si>
  <si>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</si>
  <si>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</si>
  <si>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</si>
  <si>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</si>
  <si>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</si>
  <si>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</si>
  <si>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</si>
  <si>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</si>
  <si>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</si>
  <si>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</si>
  <si>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</si>
  <si>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</si>
  <si>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</si>
  <si>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</si>
  <si>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</si>
  <si>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</si>
  <si>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</si>
  <si>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</si>
  <si>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</si>
  <si>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</si>
  <si>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</si>
  <si>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</si>
  <si>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</si>
  <si>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</si>
  <si>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</si>
  <si>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</si>
  <si>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</si>
  <si>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</si>
  <si>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</si>
  <si>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</si>
  <si>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</si>
  <si>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</si>
  <si>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</si>
  <si>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</si>
  <si>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</si>
  <si>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</si>
  <si>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</si>
  <si>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</si>
  <si>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</si>
  <si>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</si>
  <si>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</si>
  <si>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</si>
  <si>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</si>
  <si>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</si>
  <si>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</si>
  <si>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</si>
  <si>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</si>
  <si>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</si>
  <si>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</si>
  <si>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</si>
  <si>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</si>
  <si>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</si>
  <si>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</si>
  <si>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</si>
  <si>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</si>
  <si>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</si>
  <si>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</si>
  <si>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</si>
  <si>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</si>
  <si>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</si>
  <si>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</si>
  <si>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</si>
  <si>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</si>
  <si>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</si>
  <si>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</si>
  <si>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</si>
  <si>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</si>
  <si>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</si>
  <si>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</si>
  <si>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</si>
  <si>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</si>
  <si>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</si>
  <si>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</si>
  <si>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</si>
  <si>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</si>
  <si>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</si>
  <si>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</si>
  <si>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</si>
  <si>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</si>
  <si>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</si>
  <si>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</si>
  <si>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</si>
  <si>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</si>
  <si>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</si>
  <si>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</si>
  <si>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</si>
  <si>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</si>
  <si>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</si>
  <si>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</si>
  <si>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</si>
  <si>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</si>
  <si>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</si>
  <si>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</si>
  <si>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</si>
  <si>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</si>
  <si>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</si>
  <si>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</si>
  <si>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</si>
  <si>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</si>
  <si>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</si>
  <si>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</si>
  <si>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</si>
  <si>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</si>
  <si>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</si>
  <si>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</si>
  <si>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</si>
  <si>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</si>
  <si>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</si>
  <si>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</si>
  <si>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</si>
  <si>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</si>
  <si>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</si>
  <si>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</si>
  <si>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</si>
  <si>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</si>
  <si>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</si>
  <si>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</si>
  <si>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</si>
  <si>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</si>
  <si>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</si>
  <si>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</si>
  <si>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</si>
  <si>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</si>
  <si>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</si>
  <si>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</si>
  <si>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</si>
  <si>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</si>
  <si>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</si>
  <si>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</si>
  <si>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</si>
  <si>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</si>
  <si>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</si>
  <si>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</si>
  <si>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</si>
  <si>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</si>
  <si>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</si>
  <si>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</si>
  <si>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</si>
  <si>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</si>
  <si>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</si>
  <si>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</si>
  <si>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</si>
  <si>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</si>
  <si>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</si>
  <si>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</si>
  <si>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</si>
  <si>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</si>
  <si>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</si>
  <si>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</si>
  <si>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</si>
  <si>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</si>
  <si>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</si>
  <si>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</si>
  <si>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</si>
  <si>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</si>
  <si>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</si>
  <si>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</si>
  <si>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</si>
  <si>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</si>
  <si>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</si>
  <si>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</si>
  <si>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</si>
  <si>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</si>
  <si>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</si>
  <si>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</si>
  <si>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</si>
  <si>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</si>
  <si>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</si>
  <si>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</si>
  <si>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</si>
  <si>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</si>
  <si>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</si>
  <si>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</si>
  <si>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</si>
  <si>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</si>
  <si>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</si>
  <si>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</si>
  <si>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</si>
  <si>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</si>
  <si>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</si>
  <si>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</si>
  <si>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</si>
  <si>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</si>
  <si>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</si>
  <si>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</si>
  <si>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</si>
  <si>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</si>
  <si>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</si>
  <si>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</si>
  <si>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</si>
  <si>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</si>
  <si>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</si>
  <si>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</si>
  <si>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</si>
  <si>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</si>
  <si>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</si>
  <si>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</si>
  <si>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</si>
  <si>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</si>
  <si>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</si>
  <si>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</si>
  <si>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</si>
  <si>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</si>
  <si>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</si>
  <si>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</si>
  <si>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</si>
  <si>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</si>
  <si>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</si>
  <si>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</si>
  <si>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</si>
  <si>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</si>
  <si>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</si>
  <si>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</si>
  <si>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</si>
  <si>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</si>
  <si>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</si>
  <si>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</si>
  <si>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</si>
  <si>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</si>
  <si>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</si>
  <si>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</si>
  <si>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</si>
  <si>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</si>
  <si>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</si>
  <si>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</si>
  <si>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</si>
  <si>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</si>
  <si>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</si>
  <si>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</si>
  <si>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</si>
  <si>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</si>
  <si>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</si>
  <si>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</si>
  <si>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</si>
  <si>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</si>
  <si>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</si>
  <si>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</si>
  <si>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</si>
  <si>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</si>
  <si>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</si>
  <si>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</si>
  <si>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</si>
  <si>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</si>
  <si>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</si>
  <si>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</si>
  <si>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</si>
  <si>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</si>
  <si>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</si>
  <si>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</si>
  <si>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</si>
  <si>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</si>
  <si>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</si>
  <si>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</si>
  <si>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</si>
  <si>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</si>
  <si>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</si>
  <si>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</si>
  <si>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</si>
  <si>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</si>
  <si>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</si>
  <si>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</si>
  <si>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</si>
  <si>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</si>
  <si>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</si>
  <si>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</si>
  <si>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</si>
  <si>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</si>
  <si>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</si>
  <si>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</si>
  <si>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</si>
  <si>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</si>
  <si>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</si>
  <si>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</si>
  <si>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</si>
  <si>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</si>
  <si>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</si>
  <si>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</si>
  <si>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</si>
  <si>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</si>
  <si>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</si>
  <si>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</si>
  <si>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</si>
  <si>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</si>
  <si>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</si>
  <si>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</si>
  <si>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</si>
  <si>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</si>
  <si>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</si>
  <si>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</si>
  <si>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</si>
  <si>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</si>
  <si>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</si>
  <si>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</si>
  <si>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</si>
  <si>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</si>
  <si>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</si>
  <si>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</si>
  <si>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</si>
  <si>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</si>
  <si>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</si>
  <si>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</si>
  <si>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</si>
  <si>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</si>
  <si>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</si>
  <si>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</si>
  <si>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</si>
  <si>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</si>
  <si>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</si>
  <si>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</si>
  <si>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</si>
  <si>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</si>
  <si>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</si>
  <si>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</si>
  <si>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</si>
  <si>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</si>
  <si>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</si>
  <si>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</si>
  <si>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</si>
  <si>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</si>
  <si>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</si>
  <si>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</si>
  <si>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</si>
  <si>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</si>
  <si>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</si>
  <si>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</si>
  <si>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</si>
  <si>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</si>
  <si>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</si>
  <si>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</si>
  <si>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</si>
  <si>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</si>
  <si>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</si>
  <si>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</si>
  <si>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</si>
  <si>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</si>
  <si>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</si>
  <si>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</si>
  <si>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</si>
  <si>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</si>
  <si>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</si>
  <si>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</si>
  <si>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</si>
  <si>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</si>
  <si>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</si>
  <si>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</si>
  <si>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</si>
  <si>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</si>
  <si>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</si>
  <si>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</si>
  <si>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</si>
  <si>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</si>
  <si>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</si>
  <si>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</si>
  <si>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</si>
  <si>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</si>
  <si>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</si>
  <si>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</si>
  <si>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</si>
  <si>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</si>
  <si>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</si>
  <si>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</si>
  <si>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</si>
  <si>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</si>
  <si>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</si>
  <si>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</si>
  <si>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</si>
  <si>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</si>
  <si>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</si>
  <si>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</si>
  <si>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</si>
  <si>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</si>
  <si>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</si>
  <si>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</si>
  <si>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</si>
  <si>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</si>
  <si>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</si>
  <si>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</si>
  <si>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</si>
  <si>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</si>
  <si>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</si>
  <si>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</si>
  <si>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</si>
  <si>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</si>
  <si>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</si>
  <si>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</si>
  <si>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</si>
  <si>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</si>
  <si>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</si>
  <si>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</si>
  <si>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</si>
  <si>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</si>
  <si>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</si>
  <si>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</si>
  <si>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</si>
  <si>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</si>
  <si>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</si>
  <si>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</si>
  <si>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</si>
  <si>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</si>
  <si>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</si>
  <si>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</si>
  <si>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</si>
  <si>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</si>
  <si>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</si>
  <si>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</si>
  <si>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</si>
  <si>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</si>
  <si>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</si>
  <si>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</si>
  <si>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</si>
  <si>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</si>
  <si>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</si>
  <si>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</si>
  <si>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</si>
  <si>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</si>
  <si>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</si>
  <si>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</si>
  <si>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</si>
  <si>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</si>
  <si>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</si>
  <si>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</si>
  <si>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</si>
  <si>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</si>
  <si>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</si>
  <si>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</si>
  <si>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</si>
  <si>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</si>
  <si>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</si>
  <si>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</si>
  <si>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</si>
  <si>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</si>
  <si>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</si>
  <si>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</si>
  <si>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</si>
  <si>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</si>
  <si>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</si>
  <si>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</si>
  <si>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</si>
  <si>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</si>
  <si>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</si>
  <si>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</si>
  <si>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</si>
  <si>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</si>
  <si>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</si>
  <si>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</si>
  <si>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</si>
  <si>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</si>
  <si>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</si>
  <si>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</si>
  <si>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</si>
  <si>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</si>
  <si>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</si>
  <si>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</si>
  <si>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</si>
  <si>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</si>
  <si>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</si>
  <si>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</si>
  <si>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</si>
  <si>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</si>
  <si>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</si>
  <si>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</si>
  <si>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</si>
  <si>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</si>
  <si>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</si>
  <si>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</si>
  <si>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</si>
  <si>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</si>
  <si>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</si>
  <si>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</si>
  <si>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</si>
  <si>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</si>
  <si>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</si>
  <si>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</si>
  <si>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</si>
  <si>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</si>
  <si>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</si>
  <si>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</si>
  <si>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</si>
  <si>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</si>
  <si>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</si>
  <si>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</si>
  <si>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</si>
  <si>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</si>
  <si>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</si>
  <si>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</si>
  <si>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</si>
  <si>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</si>
  <si>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</si>
  <si>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</si>
  <si>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</si>
  <si>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</si>
  <si>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</si>
  <si>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</si>
  <si>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</si>
  <si>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</si>
  <si>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</si>
  <si>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</si>
  <si>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</si>
  <si>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</si>
  <si>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</si>
  <si>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</si>
  <si>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</si>
  <si>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</si>
  <si>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</si>
  <si>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</si>
  <si>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</si>
  <si>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</si>
  <si>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</si>
  <si>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</si>
  <si>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</si>
  <si>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</si>
  <si>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</si>
  <si>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</si>
  <si>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</si>
  <si>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</si>
  <si>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</si>
  <si>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</si>
  <si>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</si>
  <si>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</si>
  <si>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</si>
  <si>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</si>
  <si>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</si>
  <si>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</si>
  <si>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</si>
  <si>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</si>
  <si>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</si>
  <si>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</si>
  <si>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</si>
  <si>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</si>
  <si>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</si>
  <si>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</si>
  <si>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</si>
  <si>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</si>
  <si>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</si>
  <si>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</si>
  <si>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</si>
  <si>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</si>
  <si>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</si>
  <si>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</si>
  <si>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</si>
  <si>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</si>
  <si>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</si>
  <si>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</si>
  <si>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</si>
  <si>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</si>
  <si>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</si>
  <si>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</si>
  <si>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</si>
  <si>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</si>
  <si>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</si>
  <si>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</si>
  <si>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</si>
  <si>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</si>
  <si>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</si>
  <si>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</si>
  <si>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</si>
  <si>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</si>
  <si>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</si>
  <si>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</si>
  <si>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</si>
  <si>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</si>
  <si>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</si>
  <si>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</si>
  <si>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</si>
  <si>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</si>
  <si>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</si>
  <si>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</si>
  <si>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</si>
  <si>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</si>
  <si>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</si>
  <si>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</si>
  <si>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</si>
  <si>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</si>
  <si>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</si>
  <si>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</si>
  <si>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</si>
  <si>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</si>
  <si>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</si>
  <si>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</si>
  <si>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</si>
  <si>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</si>
  <si>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</si>
  <si>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</si>
  <si>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</si>
  <si>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</si>
  <si>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</si>
  <si>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</si>
  <si>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</si>
  <si>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</si>
  <si>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</si>
  <si>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</si>
  <si>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</si>
  <si>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</si>
  <si>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</si>
  <si>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</si>
  <si>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</si>
  <si>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</si>
  <si>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</si>
  <si>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</si>
  <si>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</si>
  <si>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</si>
  <si>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</si>
  <si>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</si>
  <si>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</si>
  <si>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</si>
  <si>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</si>
  <si>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</si>
  <si>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</si>
  <si>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</si>
  <si>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</si>
  <si>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</si>
  <si>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</si>
  <si>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</si>
  <si>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</si>
  <si>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</si>
  <si>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</si>
  <si>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</si>
  <si>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</si>
  <si>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</si>
  <si>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</si>
  <si>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</si>
  <si>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</si>
  <si>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</si>
  <si>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</si>
  <si>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</si>
  <si>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</si>
  <si>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</si>
  <si>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</si>
  <si>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</si>
  <si>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</si>
  <si>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</si>
  <si>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</si>
  <si>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</si>
  <si>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</si>
  <si>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</si>
  <si>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</si>
  <si>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</si>
  <si>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</si>
  <si>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</si>
  <si>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</si>
  <si>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</si>
  <si>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</si>
  <si>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</si>
  <si>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</si>
  <si>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</si>
  <si>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</si>
  <si>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</si>
  <si>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</si>
  <si>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</si>
  <si>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</si>
  <si>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</si>
  <si>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</si>
  <si>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</si>
  <si>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</si>
  <si>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</si>
  <si>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</si>
  <si>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</si>
  <si>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</si>
  <si>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</si>
  <si>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</si>
  <si>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</si>
  <si>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</si>
  <si>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</si>
  <si>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</si>
  <si>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</si>
  <si>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</si>
  <si>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</si>
  <si>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</si>
  <si>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</si>
  <si>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</si>
  <si>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</si>
  <si>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</si>
  <si>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</si>
  <si>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</si>
  <si>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</si>
  <si>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</si>
  <si>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</si>
  <si>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</si>
  <si>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</si>
  <si>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</si>
  <si>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</si>
  <si>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</si>
  <si>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</si>
  <si>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</si>
  <si>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</si>
  <si>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</si>
  <si>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</si>
  <si>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</si>
  <si>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</si>
  <si>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</si>
  <si>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</si>
  <si>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</si>
  <si>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</si>
  <si>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</si>
  <si>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</si>
  <si>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</si>
  <si>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</si>
  <si>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</si>
  <si>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</si>
  <si>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</si>
  <si>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</si>
  <si>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</si>
  <si>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</si>
  <si>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</si>
  <si>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</si>
  <si>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</si>
  <si>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</si>
  <si>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</si>
  <si>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</si>
  <si>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</si>
  <si>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</si>
  <si>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</si>
  <si>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</si>
  <si>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</si>
  <si>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</si>
  <si>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</si>
  <si>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</si>
  <si>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</si>
  <si>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</si>
  <si>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</si>
  <si>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</si>
  <si>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</si>
  <si>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</si>
  <si>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</si>
  <si>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</si>
  <si>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</si>
  <si>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</si>
  <si>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</si>
  <si>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</si>
  <si>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</si>
  <si>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</si>
  <si>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</si>
  <si>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</si>
  <si>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</si>
  <si>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</si>
  <si>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</si>
  <si>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</si>
  <si>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</si>
  <si>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</si>
  <si>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</si>
  <si>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</si>
  <si>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</si>
  <si>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</si>
  <si>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</si>
  <si>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</si>
  <si>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</si>
  <si>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</si>
  <si>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</si>
  <si>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</si>
  <si>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</si>
  <si>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</si>
  <si>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</si>
  <si>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</si>
  <si>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</si>
  <si>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</si>
  <si>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</si>
  <si>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</si>
  <si>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</si>
  <si>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</si>
  <si>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</si>
  <si>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</si>
  <si>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</si>
  <si>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</si>
  <si>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</si>
  <si>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</si>
  <si>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</si>
  <si>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</si>
  <si>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</si>
  <si>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</si>
  <si>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</si>
  <si>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</si>
  <si>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</si>
  <si>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</si>
  <si>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</si>
  <si>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</si>
  <si>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</si>
  <si>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</si>
  <si>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</si>
  <si>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</si>
  <si>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</si>
  <si>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</si>
  <si>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</si>
  <si>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</si>
  <si>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</si>
  <si>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</si>
  <si>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</si>
  <si>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</si>
  <si>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</si>
  <si>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</si>
  <si>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</si>
  <si>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</si>
  <si>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</si>
  <si>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</si>
  <si>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</si>
  <si>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</si>
  <si>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</si>
  <si>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</si>
  <si>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</si>
  <si>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</si>
  <si>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</si>
  <si>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</si>
  <si>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</si>
  <si>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</si>
  <si>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</si>
  <si>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</si>
  <si>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</si>
  <si>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</si>
  <si>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</si>
  <si>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</si>
  <si>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</si>
  <si>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</si>
  <si>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</si>
  <si>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</si>
  <si>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</si>
  <si>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</si>
  <si>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</si>
  <si>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</si>
  <si>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</si>
  <si>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</si>
  <si>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</si>
  <si>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</si>
  <si>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</si>
  <si>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</si>
  <si>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</si>
  <si>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</si>
  <si>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</si>
  <si>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</si>
  <si>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</si>
  <si>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</si>
  <si>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</si>
  <si>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</si>
  <si>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</si>
  <si>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</si>
  <si>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</si>
  <si>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</si>
  <si>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</si>
  <si>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</si>
  <si>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</si>
  <si>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</si>
  <si>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</si>
  <si>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</si>
  <si>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</si>
  <si>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</si>
  <si>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</si>
  <si>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</si>
  <si>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</si>
  <si>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</si>
  <si>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</si>
  <si>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</si>
  <si>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</si>
  <si>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</si>
  <si>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</si>
  <si>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</si>
  <si>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</si>
  <si>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</si>
  <si>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</si>
  <si>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</si>
  <si>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</si>
  <si>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</si>
  <si>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</si>
  <si>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</si>
  <si>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</si>
  <si>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</si>
  <si>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</si>
  <si>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</si>
  <si>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</si>
  <si>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</si>
  <si>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</si>
  <si>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</si>
  <si>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</si>
  <si>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</si>
  <si>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</si>
  <si>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</si>
  <si>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</si>
  <si>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</si>
  <si>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</si>
  <si>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</si>
  <si>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</si>
  <si>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</si>
  <si>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</si>
  <si>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</si>
  <si>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</si>
  <si>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</si>
  <si>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</si>
  <si>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</si>
  <si>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</si>
  <si>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</si>
  <si>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</si>
  <si>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</si>
  <si>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</si>
  <si>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</si>
  <si>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</si>
  <si>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</si>
  <si>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</si>
  <si>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</si>
  <si>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</si>
  <si>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</si>
  <si>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</si>
  <si>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</si>
  <si>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</si>
  <si>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</si>
  <si>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</si>
  <si>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</si>
  <si>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</si>
  <si>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</si>
  <si>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</si>
  <si>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</si>
  <si>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</si>
  <si>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</si>
  <si>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</si>
  <si>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</si>
  <si>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</si>
  <si>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</si>
  <si>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</si>
  <si>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</si>
  <si>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</si>
  <si>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</si>
  <si>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</si>
  <si>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</si>
  <si>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</si>
  <si>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</si>
  <si>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</si>
  <si>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</si>
  <si>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</si>
  <si>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</si>
  <si>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</si>
  <si>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</si>
  <si>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</si>
  <si>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</si>
  <si>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</si>
  <si>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</si>
  <si>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</si>
  <si>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</si>
  <si>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</si>
  <si>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</si>
  <si>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</si>
  <si>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</si>
  <si>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</si>
  <si>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</si>
  <si>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</si>
  <si>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</si>
  <si>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</si>
  <si>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</si>
  <si>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</si>
  <si>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</si>
  <si>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</si>
  <si>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</si>
  <si>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</si>
  <si>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</si>
  <si>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</si>
  <si>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</si>
  <si>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</si>
  <si>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</si>
  <si>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</si>
  <si>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</si>
  <si>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</si>
  <si>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</si>
  <si>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</si>
  <si>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</si>
  <si>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</si>
  <si>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</si>
  <si>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</si>
  <si>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</si>
  <si>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</si>
  <si>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</si>
  <si>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</si>
  <si>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</si>
  <si>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</si>
  <si>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</si>
  <si>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</si>
  <si>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</si>
  <si>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</si>
  <si>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</si>
  <si>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</si>
  <si>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</si>
  <si>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</si>
  <si>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</si>
  <si>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</si>
  <si>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</si>
  <si>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</si>
  <si>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</si>
  <si>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</si>
  <si>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</si>
  <si>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</si>
  <si>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</si>
  <si>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</si>
  <si>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</si>
  <si>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</si>
  <si>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</si>
  <si>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</si>
  <si>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</si>
  <si>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</si>
  <si>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</si>
  <si>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</si>
  <si>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</si>
  <si>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</si>
  <si>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</si>
  <si>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</si>
  <si>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</si>
  <si>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</si>
  <si>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</si>
  <si>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</si>
  <si>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</si>
  <si>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</si>
  <si>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</si>
  <si>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</si>
  <si>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</si>
  <si>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</si>
  <si>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</si>
  <si>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</si>
  <si>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</si>
  <si>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</si>
  <si>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</si>
  <si>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</si>
  <si>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</si>
  <si>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</si>
  <si>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</si>
  <si>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</si>
  <si>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</si>
  <si>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</si>
  <si>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</si>
  <si>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</si>
  <si>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</si>
  <si>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</si>
  <si>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</si>
  <si>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</si>
  <si>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</si>
  <si>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</si>
  <si>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</si>
  <si>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</si>
  <si>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</si>
  <si>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</si>
  <si>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</si>
  <si>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</si>
  <si>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</si>
  <si>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</si>
  <si>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</si>
  <si>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</si>
  <si>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</si>
  <si>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</si>
  <si>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</si>
  <si>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</si>
  <si>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</si>
  <si>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</si>
  <si>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</si>
  <si>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</si>
  <si>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</si>
  <si>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</si>
  <si>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</si>
  <si>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</si>
  <si>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</si>
  <si>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</si>
  <si>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</si>
  <si>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</si>
  <si>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</si>
  <si>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</si>
  <si>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</si>
  <si>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</si>
  <si>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</si>
  <si>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</si>
  <si>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</si>
  <si>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</si>
  <si>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</si>
  <si>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</si>
  <si>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</si>
  <si>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</si>
  <si>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</si>
  <si>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</si>
  <si>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</si>
  <si>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</si>
  <si>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</si>
  <si>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</si>
  <si>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</si>
  <si>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</si>
  <si>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</si>
  <si>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</si>
  <si>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</si>
  <si>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</si>
  <si>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</si>
  <si>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</si>
  <si>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</si>
  <si>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</si>
  <si>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</si>
  <si>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</si>
  <si>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</si>
  <si>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</si>
  <si>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</si>
  <si>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</si>
  <si>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</si>
  <si>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</si>
  <si>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</si>
  <si>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</si>
  <si>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</si>
  <si>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</si>
  <si>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</si>
  <si>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</si>
  <si>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</si>
  <si>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</si>
  <si>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</si>
  <si>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</si>
  <si>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</si>
  <si>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</si>
  <si>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</si>
  <si>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</si>
  <si>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</si>
  <si>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</si>
  <si>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</si>
  <si>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</si>
  <si>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</si>
  <si>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</si>
  <si>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</si>
  <si>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</si>
  <si>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</si>
  <si>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</si>
  <si>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</si>
  <si>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</si>
  <si>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</si>
  <si>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</si>
  <si>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</si>
  <si>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</si>
  <si>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</si>
  <si>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</si>
  <si>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</si>
  <si>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</si>
  <si>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</si>
  <si>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</si>
  <si>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</si>
  <si>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</si>
  <si>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</si>
  <si>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</si>
  <si>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</si>
  <si>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</si>
  <si>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</si>
  <si>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</si>
  <si>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</si>
  <si>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</si>
  <si>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</si>
  <si>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</si>
  <si>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</si>
  <si>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</si>
  <si>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</si>
  <si>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</si>
  <si>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</si>
  <si>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</si>
  <si>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</si>
  <si>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</si>
  <si>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</si>
  <si>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</si>
  <si>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</si>
  <si>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</si>
  <si>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</si>
  <si>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</si>
  <si>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</si>
  <si>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</si>
  <si>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</si>
  <si>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</si>
  <si>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</si>
  <si>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</si>
  <si>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</si>
  <si>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</si>
  <si>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</si>
  <si>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</si>
  <si>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</si>
  <si>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</si>
  <si>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</si>
  <si>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</si>
  <si>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</si>
  <si>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</si>
  <si>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</si>
  <si>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</si>
  <si>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</si>
  <si>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</si>
  <si>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</si>
  <si>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</si>
  <si>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</si>
  <si>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</si>
  <si>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</si>
  <si>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</si>
  <si>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</si>
  <si>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</si>
  <si>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</si>
  <si>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</si>
  <si>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</si>
  <si>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</si>
  <si>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</si>
  <si>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</si>
  <si>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</si>
  <si>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</si>
  <si>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</si>
  <si>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</si>
  <si>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</si>
  <si>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</si>
  <si>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</si>
  <si>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</si>
  <si>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</si>
  <si>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</si>
  <si>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</si>
  <si>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</si>
  <si>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</si>
  <si>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</si>
  <si>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</si>
  <si>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</si>
  <si>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</si>
  <si>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</si>
  <si>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</si>
  <si>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</si>
  <si>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</si>
  <si>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</si>
  <si>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</si>
  <si>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</si>
  <si>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</si>
  <si>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</si>
  <si>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</si>
  <si>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</si>
  <si>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</si>
  <si>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</si>
  <si>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</si>
  <si>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</si>
  <si>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</si>
  <si>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</si>
  <si>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</si>
  <si>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</si>
  <si>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</si>
  <si>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</si>
  <si>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</si>
  <si>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</si>
  <si>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</si>
  <si>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</si>
  <si>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</si>
  <si>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</si>
  <si>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</si>
  <si>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</si>
  <si>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</si>
  <si>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</si>
  <si>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</si>
  <si>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</si>
  <si>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</si>
  <si>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</si>
  <si>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</si>
  <si>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</si>
  <si>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</si>
  <si>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</si>
  <si>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</si>
  <si>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</si>
  <si>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</si>
  <si>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</si>
  <si>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</si>
  <si>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</si>
  <si>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</si>
  <si>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</si>
  <si>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</si>
  <si>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</si>
  <si>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</si>
  <si>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</si>
  <si>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</si>
  <si>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</si>
  <si>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</si>
  <si>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</si>
  <si>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</si>
  <si>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</si>
  <si>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</si>
  <si>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</si>
  <si>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</si>
  <si>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</si>
  <si>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</si>
  <si>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</si>
  <si>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</si>
  <si>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</si>
  <si>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</si>
  <si>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</si>
  <si>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</si>
  <si>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</si>
  <si>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</si>
  <si>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</si>
  <si>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</si>
  <si>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</si>
  <si>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</si>
  <si>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</si>
  <si>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</si>
  <si>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</si>
  <si>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</si>
  <si>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</si>
  <si>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</si>
  <si>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</si>
  <si>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</si>
  <si>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</si>
  <si>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</si>
  <si>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</si>
  <si>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</si>
  <si>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</si>
  <si>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</si>
  <si>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</si>
  <si>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</si>
  <si>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</si>
  <si>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</si>
  <si>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</si>
  <si>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</si>
  <si>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</si>
  <si>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</si>
  <si>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</si>
  <si>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</si>
  <si>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</si>
  <si>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</si>
  <si>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</si>
  <si>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</si>
  <si>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</si>
  <si>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</si>
  <si>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</si>
  <si>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</si>
  <si>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</si>
  <si>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</si>
  <si>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</si>
  <si>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</si>
  <si>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</si>
  <si>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</si>
  <si>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</si>
  <si>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</si>
  <si>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</si>
  <si>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</si>
  <si>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</si>
  <si>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</si>
  <si>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</si>
  <si>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</si>
  <si>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</si>
  <si>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</si>
  <si>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</si>
  <si>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</si>
  <si>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</si>
  <si>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</si>
  <si>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</si>
  <si>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</si>
  <si>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</si>
  <si>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</si>
  <si>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</si>
  <si>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</si>
  <si>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</si>
  <si>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</si>
  <si>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</si>
  <si>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</si>
  <si>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</si>
  <si>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</si>
  <si>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</si>
  <si>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</si>
  <si>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</si>
  <si>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</si>
  <si>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</si>
  <si>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</si>
  <si>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</si>
  <si>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</si>
  <si>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</si>
  <si>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</si>
  <si>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</si>
  <si>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</si>
  <si>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</si>
  <si>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</si>
  <si>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</si>
  <si>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</si>
  <si>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</si>
  <si>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</si>
  <si>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</si>
  <si>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</si>
  <si>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</si>
  <si>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</si>
  <si>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</si>
  <si>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</si>
  <si>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</si>
  <si>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</si>
  <si>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</si>
  <si>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</si>
  <si>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</si>
  <si>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</si>
  <si>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</si>
  <si>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</si>
  <si>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</si>
  <si>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</si>
  <si>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</si>
  <si>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</si>
  <si>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</si>
  <si>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</si>
  <si>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</si>
  <si>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</si>
  <si>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</si>
  <si>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</si>
  <si>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</si>
  <si>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</si>
  <si>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</si>
  <si>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</si>
  <si>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</si>
  <si>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</si>
  <si>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</si>
  <si>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</si>
  <si>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</si>
  <si>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</si>
  <si>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</si>
  <si>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</si>
  <si>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</si>
  <si>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</si>
  <si>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</si>
  <si>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</si>
  <si>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</si>
  <si>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</si>
  <si>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</si>
  <si>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</si>
  <si>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</si>
  <si>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</si>
  <si>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</si>
  <si>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</si>
  <si>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</si>
  <si>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</si>
  <si>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</si>
  <si>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</si>
  <si>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</si>
  <si>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</si>
  <si>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</si>
  <si>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</si>
  <si>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</si>
  <si>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</si>
  <si>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</si>
  <si>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</si>
  <si>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</si>
  <si>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</si>
  <si>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</si>
  <si>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</si>
  <si>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</si>
  <si>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</si>
  <si>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</si>
  <si>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</si>
  <si>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</si>
  <si>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</si>
  <si>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</si>
  <si>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</si>
  <si>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</si>
  <si>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</si>
  <si>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</si>
  <si>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</si>
  <si>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</si>
  <si>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</si>
  <si>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</si>
  <si>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</si>
  <si>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</si>
  <si>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</si>
  <si>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</si>
  <si>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</si>
  <si>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</si>
  <si>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</si>
  <si>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</si>
  <si>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</si>
  <si>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</si>
  <si>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</si>
  <si>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</si>
  <si>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</si>
  <si>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</si>
  <si>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</si>
  <si>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</si>
  <si>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</si>
  <si>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</si>
  <si>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</si>
  <si>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</si>
  <si>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</si>
  <si>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</si>
  <si>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</si>
  <si>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</si>
  <si>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</si>
  <si>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</si>
  <si>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</si>
  <si>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</si>
  <si>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</si>
  <si>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</si>
  <si>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</si>
  <si>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</si>
  <si>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</si>
  <si>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</si>
  <si>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</si>
  <si>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</si>
  <si>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</si>
  <si>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</si>
  <si>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</si>
  <si>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</si>
  <si>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</si>
  <si>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</si>
  <si>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</si>
  <si>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</si>
  <si>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</si>
  <si>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</si>
  <si>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</si>
  <si>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</si>
  <si>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</si>
  <si>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</si>
  <si>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</si>
  <si>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</si>
  <si>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</si>
  <si>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</si>
  <si>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</si>
  <si>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</si>
  <si>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</si>
  <si>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</si>
  <si>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</si>
  <si>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</si>
  <si>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</si>
  <si>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</si>
  <si>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</si>
  <si>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</si>
  <si>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</si>
  <si>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</si>
  <si>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</si>
  <si>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</si>
  <si>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</si>
  <si>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</si>
  <si>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</si>
  <si>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</si>
  <si>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</si>
  <si>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</si>
  <si>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</si>
  <si>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</si>
  <si>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</si>
  <si>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</si>
  <si>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</si>
  <si>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</si>
  <si>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</si>
  <si>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</si>
  <si>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</si>
  <si>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</si>
  <si>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</si>
  <si>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</si>
  <si>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</si>
  <si>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</si>
  <si>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</si>
  <si>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</si>
  <si>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</si>
  <si>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</si>
  <si>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</si>
  <si>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</si>
  <si>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</si>
  <si>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</si>
  <si>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</si>
  <si>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</si>
  <si>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</si>
  <si>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</si>
  <si>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</si>
  <si>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</si>
  <si>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</si>
  <si>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</si>
  <si>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</si>
  <si>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</si>
  <si>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</si>
  <si>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</si>
  <si>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</si>
  <si>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</si>
  <si>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</si>
  <si>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</si>
  <si>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</si>
  <si>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</si>
  <si>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</si>
  <si>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</si>
  <si>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</si>
  <si>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</si>
  <si>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</si>
  <si>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</si>
  <si>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</si>
  <si>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</si>
  <si>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</si>
  <si>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</si>
  <si>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</si>
  <si>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</si>
  <si>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</si>
  <si>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</si>
  <si>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</si>
  <si>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</si>
  <si>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</si>
  <si>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</si>
  <si>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</si>
  <si>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</si>
  <si>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</si>
  <si>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</si>
  <si>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</si>
  <si>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</si>
  <si>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</si>
  <si>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</si>
  <si>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</si>
  <si>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</si>
  <si>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</si>
  <si>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</si>
  <si>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</si>
  <si>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</si>
  <si>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</si>
  <si>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</si>
  <si>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</si>
  <si>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</si>
  <si>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</si>
  <si>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</si>
  <si>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</si>
  <si>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</si>
  <si>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</si>
  <si>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</si>
  <si>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</si>
  <si>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</si>
  <si>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</si>
  <si>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</si>
  <si>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</si>
  <si>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</si>
  <si>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</si>
  <si>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</si>
  <si>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</si>
  <si>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</si>
  <si>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</si>
  <si>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</si>
  <si>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</si>
  <si>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</si>
  <si>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</si>
  <si>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</si>
  <si>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</si>
  <si>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</si>
  <si>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</si>
  <si>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</si>
  <si>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</si>
  <si>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</si>
  <si>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</si>
  <si>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</si>
  <si>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</si>
  <si>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</si>
  <si>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</si>
  <si>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</si>
  <si>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</si>
  <si>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</si>
  <si>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</si>
  <si>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</si>
  <si>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</si>
  <si>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</si>
  <si>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</si>
  <si>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</si>
  <si>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</si>
  <si>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</si>
  <si>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</si>
  <si>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</si>
  <si>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</si>
  <si>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</si>
  <si>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</si>
  <si>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</si>
  <si>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</si>
  <si>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</si>
  <si>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</si>
  <si>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</si>
  <si>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</si>
  <si>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</si>
  <si>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</si>
  <si>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</si>
  <si>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</si>
  <si>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</si>
  <si>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</si>
  <si>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</si>
  <si>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</si>
  <si>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</si>
  <si>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</si>
  <si>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</si>
  <si>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</si>
  <si>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</si>
  <si>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</si>
  <si>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</si>
  <si>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</si>
  <si>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</si>
  <si>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</si>
  <si>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</si>
  <si>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</si>
  <si>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</si>
  <si>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</si>
  <si>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</si>
  <si>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</si>
  <si>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</si>
  <si>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</si>
  <si>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</si>
  <si>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</si>
  <si>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</si>
  <si>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</si>
  <si>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</si>
  <si>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</si>
  <si>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</si>
  <si>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</si>
  <si>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</si>
  <si>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</si>
  <si>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</si>
  <si>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</si>
  <si>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</si>
  <si>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</si>
  <si>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</si>
  <si>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</si>
  <si>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</si>
  <si>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</si>
  <si>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</si>
  <si>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</si>
  <si>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</si>
  <si>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</si>
  <si>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</si>
  <si>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</si>
  <si>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</si>
  <si>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</si>
  <si>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</si>
  <si>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</si>
  <si>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</si>
  <si>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</si>
  <si>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</si>
  <si>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</si>
  <si>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</si>
  <si>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</si>
  <si>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</si>
  <si>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</si>
  <si>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</si>
  <si>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</si>
  <si>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</si>
  <si>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</si>
  <si>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</si>
  <si>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</si>
  <si>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</si>
  <si>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</si>
  <si>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</si>
  <si>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</si>
  <si>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</si>
  <si>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</si>
  <si>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</si>
  <si>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</si>
  <si>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</si>
  <si>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</si>
  <si>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</si>
  <si>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</si>
  <si>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</si>
  <si>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</si>
  <si>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</si>
  <si>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</si>
  <si>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</si>
  <si>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</si>
  <si>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</si>
  <si>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</si>
  <si>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</si>
  <si>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</si>
  <si>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</si>
  <si>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</si>
  <si>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</si>
  <si>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</si>
  <si>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</si>
  <si>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</si>
  <si>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</si>
  <si>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</si>
  <si>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</si>
  <si>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</si>
  <si>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</si>
  <si>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</si>
  <si>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</si>
  <si>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</si>
  <si>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</si>
  <si>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</si>
  <si>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</si>
  <si>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</si>
  <si>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</si>
  <si>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</si>
  <si>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</si>
  <si>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</si>
  <si>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</si>
  <si>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</si>
  <si>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</si>
  <si>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</si>
  <si>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</si>
  <si>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</si>
  <si>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</si>
  <si>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</si>
  <si>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</si>
  <si>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</si>
  <si>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</si>
  <si>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</si>
  <si>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</si>
  <si>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</si>
  <si>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</si>
  <si>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</si>
  <si>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</si>
  <si>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</si>
  <si>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</si>
  <si>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</si>
  <si>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</si>
  <si>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</si>
  <si>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</si>
  <si>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</si>
  <si>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</si>
  <si>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</si>
  <si>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</si>
  <si>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</si>
  <si>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</si>
  <si>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</si>
  <si>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</si>
  <si>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</si>
  <si>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</si>
  <si>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</si>
  <si>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</si>
  <si>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</si>
  <si>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</si>
  <si>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</si>
  <si>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</si>
  <si>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</si>
  <si>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</si>
  <si>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</si>
  <si>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</si>
  <si>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</si>
  <si>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</si>
  <si>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</si>
  <si>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</si>
  <si>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</si>
  <si>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</si>
  <si>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</si>
  <si>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</si>
  <si>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</si>
  <si>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</si>
  <si>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</si>
  <si>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</si>
  <si>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</si>
  <si>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</si>
  <si>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</si>
  <si>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</si>
  <si>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</si>
  <si>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</si>
  <si>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</si>
  <si>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</si>
  <si>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</si>
  <si>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</si>
  <si>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</si>
  <si>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</si>
  <si>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</si>
  <si>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</si>
  <si>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</si>
  <si>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</si>
  <si>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</si>
  <si>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</si>
  <si>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</si>
  <si>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</si>
  <si>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</si>
  <si>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</si>
  <si>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</si>
  <si>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</si>
  <si>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</si>
  <si>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</si>
  <si>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</si>
  <si>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</si>
  <si>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</si>
  <si>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</si>
  <si>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</si>
  <si>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</si>
  <si>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</si>
  <si>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</si>
  <si>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</si>
  <si>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</si>
  <si>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</si>
  <si>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</si>
  <si>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</si>
  <si>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</si>
  <si>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</si>
  <si>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</si>
  <si>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</si>
  <si>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</si>
  <si>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</si>
  <si>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</si>
  <si>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</si>
  <si>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</si>
  <si>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</si>
  <si>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</si>
  <si>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</si>
  <si>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</si>
  <si>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</si>
  <si>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</si>
  <si>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</si>
  <si>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</si>
  <si>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</si>
  <si>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</si>
  <si>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</si>
  <si>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</si>
  <si>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</si>
  <si>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</si>
  <si>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</si>
  <si>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</si>
  <si>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</si>
  <si>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</si>
  <si>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</si>
  <si>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</si>
  <si>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</si>
  <si>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</si>
  <si>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</si>
  <si>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</si>
  <si>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</si>
  <si>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</si>
  <si>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</si>
  <si>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</si>
  <si>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</si>
  <si>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</si>
  <si>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</si>
  <si>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</si>
  <si>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</si>
  <si>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</si>
  <si>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</si>
  <si>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</si>
  <si>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</si>
  <si>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</si>
  <si>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</si>
  <si>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</si>
  <si>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</si>
  <si>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</si>
  <si>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</si>
  <si>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</si>
  <si>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</si>
  <si>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</si>
  <si>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</si>
  <si>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</si>
  <si>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</si>
  <si>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</si>
  <si>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</si>
  <si>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</si>
  <si>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</si>
  <si>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</si>
  <si>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</si>
  <si>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</si>
  <si>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</si>
  <si>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</si>
  <si>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</si>
  <si>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</si>
  <si>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</si>
  <si>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</si>
  <si>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</si>
  <si>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</si>
  <si>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</si>
  <si>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</si>
  <si>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</si>
  <si>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</si>
  <si>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</si>
  <si>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</si>
  <si>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</si>
  <si>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</si>
  <si>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</si>
  <si>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</si>
  <si>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</si>
  <si>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</si>
  <si>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</si>
  <si>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</si>
  <si>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</si>
  <si>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</si>
  <si>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</si>
  <si>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</si>
  <si>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</si>
  <si>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</si>
  <si>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</si>
  <si>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</si>
  <si>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</si>
  <si>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</si>
  <si>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</si>
  <si>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</si>
  <si>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</si>
  <si>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</si>
  <si>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</si>
  <si>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</si>
  <si>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</si>
  <si>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</si>
  <si>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</si>
  <si>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</si>
  <si>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</si>
  <si>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</si>
  <si>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</si>
  <si>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</si>
  <si>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</si>
  <si>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</si>
  <si>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</si>
  <si>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</si>
  <si>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</si>
  <si>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</si>
  <si>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</si>
  <si>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</si>
  <si>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</si>
  <si>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</si>
  <si>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</si>
  <si>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</si>
  <si>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</si>
  <si>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</si>
  <si>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</si>
  <si>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</si>
  <si>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</si>
  <si>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</si>
  <si>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</si>
  <si>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</si>
  <si>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</si>
  <si>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</si>
  <si>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</si>
  <si>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</si>
  <si>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</si>
  <si>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</si>
  <si>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</si>
  <si>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</si>
  <si>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</si>
  <si>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</si>
  <si>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</si>
  <si>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</si>
  <si>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</si>
  <si>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</si>
  <si>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</si>
  <si>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</si>
  <si>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</si>
  <si>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</si>
  <si>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</si>
  <si>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</si>
  <si>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</si>
  <si>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</si>
  <si>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</si>
  <si>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</si>
  <si>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</si>
  <si>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</si>
  <si>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</si>
  <si>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</si>
  <si>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</si>
  <si>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</si>
  <si>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</si>
  <si>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</si>
  <si>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</si>
  <si>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</si>
  <si>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</si>
  <si>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</si>
  <si>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</si>
  <si>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</si>
  <si>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</si>
  <si>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</si>
  <si>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</si>
  <si>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</si>
  <si>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</si>
  <si>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</si>
  <si>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</si>
  <si>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</si>
  <si>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</si>
  <si>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</si>
  <si>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</si>
  <si>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</si>
  <si>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</si>
  <si>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</si>
  <si>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</si>
  <si>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</si>
  <si>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</si>
  <si>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</si>
  <si>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</si>
  <si>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</si>
  <si>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</si>
  <si>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</si>
  <si>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</si>
  <si>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</si>
  <si>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</si>
  <si>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</si>
  <si>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</si>
  <si>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</si>
  <si>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</si>
  <si>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</si>
  <si>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</si>
  <si>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</si>
  <si>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</si>
  <si>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</si>
  <si>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</si>
  <si>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</si>
  <si>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</si>
  <si>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</si>
  <si>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</si>
  <si>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</si>
  <si>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</si>
  <si>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</si>
  <si>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</si>
  <si>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</si>
  <si>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</si>
  <si>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</si>
  <si>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</si>
  <si>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</si>
  <si>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</si>
  <si>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</si>
  <si>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</si>
  <si>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</si>
  <si>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</si>
  <si>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</si>
  <si>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</si>
  <si>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</si>
  <si>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</si>
  <si>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</si>
  <si>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</si>
  <si>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</si>
  <si>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</si>
  <si>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</si>
  <si>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</si>
  <si>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</si>
  <si>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</si>
  <si>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</si>
  <si>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</si>
  <si>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</si>
  <si>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</si>
  <si>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</si>
  <si>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</si>
  <si>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</si>
  <si>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</si>
  <si>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</si>
  <si>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</si>
  <si>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</si>
  <si>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</si>
  <si>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</si>
  <si>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</si>
  <si>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</si>
  <si>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</si>
  <si>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</si>
  <si>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</si>
  <si>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</si>
  <si>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</si>
  <si>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</si>
  <si>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</si>
  <si>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</si>
  <si>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</si>
  <si>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</si>
  <si>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</si>
  <si>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</si>
  <si>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</si>
  <si>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</si>
  <si>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</si>
  <si>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</si>
  <si>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</si>
  <si>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</si>
  <si>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</si>
  <si>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</si>
  <si>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</si>
  <si>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</si>
  <si>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</si>
  <si>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</si>
  <si>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</si>
  <si>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</si>
  <si>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</si>
  <si>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</si>
  <si>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</si>
  <si>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</si>
  <si>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</si>
  <si>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</si>
  <si>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</si>
  <si>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</si>
  <si>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</si>
  <si>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</si>
  <si>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</si>
  <si>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</si>
  <si>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</si>
  <si>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</si>
  <si>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</si>
  <si>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</si>
  <si>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</si>
  <si>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</si>
  <si>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</si>
  <si>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</si>
  <si>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</si>
  <si>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</si>
  <si>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</si>
  <si>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</si>
  <si>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</si>
  <si>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</si>
  <si>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</si>
  <si>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</si>
  <si>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</si>
  <si>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</si>
  <si>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</si>
  <si>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</si>
  <si>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</si>
  <si>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</si>
  <si>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</si>
  <si>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</si>
  <si>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</si>
  <si>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</si>
  <si>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</si>
  <si>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</si>
  <si>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</si>
  <si>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</si>
  <si>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</si>
  <si>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</si>
  <si>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</si>
  <si>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</si>
  <si>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</si>
  <si>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</si>
  <si>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</si>
  <si>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</si>
  <si>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</si>
  <si>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</si>
  <si>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</si>
  <si>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</si>
  <si>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</si>
  <si>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</si>
  <si>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</si>
  <si>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</si>
  <si>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</si>
  <si>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</si>
  <si>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</si>
  <si>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</si>
  <si>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</si>
  <si>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</si>
  <si>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</si>
  <si>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</si>
  <si>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</si>
  <si>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</si>
  <si>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</si>
  <si>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</si>
  <si>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</si>
  <si>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</si>
  <si>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</si>
  <si>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</si>
  <si>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</si>
  <si>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</si>
  <si>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</si>
  <si>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</si>
  <si>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</si>
  <si>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</si>
  <si>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</si>
  <si>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</si>
  <si>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</si>
  <si>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</si>
  <si>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</si>
  <si>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</si>
  <si>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</si>
  <si>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</si>
  <si>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</si>
  <si>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</si>
  <si>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</si>
  <si>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</si>
  <si>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</si>
  <si>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</si>
  <si>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</si>
  <si>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</si>
  <si>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</si>
  <si>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</si>
  <si>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</si>
  <si>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</si>
  <si>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</si>
  <si>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</si>
  <si>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</si>
  <si>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</si>
  <si>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</si>
  <si>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</si>
  <si>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</si>
  <si>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</si>
  <si>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</si>
  <si>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</si>
  <si>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</si>
  <si>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</si>
  <si>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</si>
  <si>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</si>
  <si>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</si>
  <si>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</si>
  <si>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</si>
  <si>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</si>
  <si>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</si>
  <si>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</si>
  <si>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</si>
  <si>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</si>
  <si>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</si>
  <si>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</si>
  <si>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</si>
  <si>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</si>
  <si>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</si>
  <si>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</si>
  <si>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</si>
  <si>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</si>
  <si>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</si>
  <si>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</si>
  <si>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</si>
  <si>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</si>
  <si>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</si>
  <si>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</si>
  <si>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</si>
  <si>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</si>
  <si>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</si>
  <si>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</si>
  <si>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</si>
  <si>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</si>
  <si>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</si>
  <si>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</si>
  <si>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</si>
  <si>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</si>
  <si>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</si>
  <si>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</si>
  <si>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</si>
  <si>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</si>
  <si>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</si>
  <si>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</si>
  <si>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</si>
  <si>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</si>
  <si>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</si>
  <si>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</si>
  <si>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</si>
  <si>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</si>
  <si>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</si>
  <si>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</si>
  <si>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</si>
  <si>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</si>
  <si>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</si>
  <si>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</si>
  <si>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</si>
  <si>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</si>
  <si>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</si>
  <si>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</si>
  <si>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</si>
  <si>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</si>
  <si>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</si>
  <si>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</si>
  <si>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</si>
  <si>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</si>
  <si>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</si>
  <si>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</si>
  <si>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</si>
  <si>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</si>
  <si>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</si>
  <si>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</si>
  <si>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</si>
  <si>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</si>
  <si>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</si>
  <si>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</si>
  <si>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</si>
  <si>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</si>
  <si>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</si>
  <si>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</si>
  <si>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</si>
  <si>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</si>
  <si>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</si>
  <si>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</si>
  <si>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</si>
  <si>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</si>
  <si>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</si>
  <si>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</si>
  <si>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</si>
  <si>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</si>
  <si>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</si>
  <si>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</si>
  <si>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</si>
  <si>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</si>
  <si>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</si>
  <si>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</si>
  <si>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</si>
  <si>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</si>
  <si>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</si>
  <si>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</si>
  <si>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</si>
  <si>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</si>
  <si>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</si>
  <si>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</si>
  <si>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</si>
  <si>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</si>
  <si>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</si>
  <si>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</si>
  <si>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</si>
  <si>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</si>
  <si>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</si>
  <si>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</si>
  <si>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</si>
  <si>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</si>
  <si>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</si>
  <si>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</si>
  <si>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</si>
  <si>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</si>
  <si>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</si>
  <si>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</si>
  <si>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</si>
  <si>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</si>
  <si>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</si>
  <si>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</si>
  <si>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</si>
  <si>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</si>
  <si>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</si>
  <si>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</si>
  <si>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</si>
  <si>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</si>
  <si>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</si>
  <si>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</si>
  <si>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</si>
  <si>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</si>
  <si>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</si>
  <si>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</si>
  <si>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</si>
  <si>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</si>
  <si>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</si>
  <si>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</si>
  <si>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</si>
  <si>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</si>
  <si>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</si>
  <si>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</si>
  <si>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</si>
  <si>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</si>
  <si>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</si>
  <si>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</si>
  <si>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</si>
  <si>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</si>
  <si>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</si>
  <si>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</si>
  <si>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</si>
  <si>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</si>
  <si>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</si>
  <si>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</si>
  <si>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</si>
  <si>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</si>
  <si>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</si>
  <si>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</si>
  <si>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</si>
  <si>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</si>
  <si>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</si>
  <si>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</si>
  <si>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</si>
  <si>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</si>
  <si>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</si>
  <si>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</si>
  <si>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</si>
  <si>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</si>
  <si>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</si>
  <si>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</si>
  <si>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</si>
  <si>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</si>
  <si>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</si>
  <si>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</si>
  <si>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</si>
  <si>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</si>
  <si>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</si>
  <si>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</si>
  <si>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</si>
  <si>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</si>
  <si>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</si>
  <si>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</si>
  <si>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</si>
  <si>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</si>
  <si>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</si>
  <si>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</si>
  <si>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</si>
  <si>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</si>
  <si>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</si>
  <si>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</si>
  <si>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</si>
  <si>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</si>
  <si>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</si>
  <si>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</si>
  <si>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</si>
  <si>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</si>
  <si>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</si>
  <si>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</si>
  <si>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</si>
  <si>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</si>
  <si>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</si>
  <si>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</si>
  <si>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</si>
  <si>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</si>
  <si>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</si>
  <si>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</si>
  <si>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</si>
  <si>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</si>
  <si>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</si>
  <si>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</si>
  <si>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</si>
  <si>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</si>
  <si>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</si>
  <si>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</si>
  <si>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</si>
  <si>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</si>
  <si>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</si>
  <si>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</si>
  <si>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</si>
  <si>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</si>
  <si>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</si>
  <si>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</si>
  <si>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</si>
  <si>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</si>
  <si>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</si>
  <si>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</si>
  <si>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</si>
  <si>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</si>
  <si>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</si>
  <si>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</si>
  <si>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</si>
  <si>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</si>
  <si>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</si>
  <si>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</si>
  <si>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</si>
  <si>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</si>
  <si>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</si>
  <si>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</si>
  <si>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</si>
  <si>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</si>
  <si>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</si>
  <si>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</si>
  <si>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</si>
  <si>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</si>
  <si>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</si>
  <si>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</si>
  <si>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</si>
  <si>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</si>
  <si>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</si>
  <si>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</si>
  <si>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</si>
  <si>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</si>
  <si>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</si>
  <si>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</si>
  <si>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</si>
  <si>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</si>
  <si>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</si>
  <si>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</si>
  <si>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</si>
  <si>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</si>
  <si>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</si>
  <si>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</si>
  <si>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</si>
  <si>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</si>
  <si>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</si>
  <si>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</si>
  <si>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</si>
  <si>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</si>
  <si>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</si>
  <si>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</si>
  <si>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</si>
  <si>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</si>
  <si>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</si>
  <si>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</si>
  <si>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</si>
  <si>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</si>
  <si>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</si>
  <si>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</si>
  <si>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</si>
  <si>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</si>
  <si>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</si>
  <si>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</si>
  <si>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</si>
  <si>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</si>
  <si>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</si>
  <si>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</si>
  <si>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</si>
  <si>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</si>
  <si>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</si>
  <si>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</si>
  <si>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</si>
  <si>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</si>
  <si>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</si>
  <si>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</si>
  <si>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</si>
  <si>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</si>
  <si>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</si>
  <si>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</si>
  <si>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</si>
  <si>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</si>
  <si>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</si>
  <si>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</si>
  <si>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</si>
  <si>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</si>
  <si>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</si>
  <si>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</si>
  <si>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</si>
  <si>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</si>
  <si>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</si>
  <si>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</si>
  <si>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</si>
  <si>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</si>
  <si>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</si>
  <si>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</si>
  <si>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</si>
  <si>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</si>
  <si>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</si>
  <si>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</si>
  <si>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</si>
  <si>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</si>
  <si>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</si>
  <si>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</si>
  <si>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</si>
  <si>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</si>
  <si>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</si>
  <si>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</si>
  <si>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</si>
  <si>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</si>
  <si>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</si>
  <si>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</si>
  <si>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</si>
  <si>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</si>
  <si>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</si>
  <si>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</si>
  <si>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</si>
  <si>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</si>
  <si>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</si>
  <si>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</si>
  <si>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</si>
  <si>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</si>
  <si>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</si>
  <si>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</si>
  <si>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</si>
  <si>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</si>
  <si>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</si>
  <si>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</si>
  <si>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</si>
  <si>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</si>
  <si>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</si>
  <si>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</si>
  <si>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</si>
  <si>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</si>
  <si>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</si>
  <si>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</si>
  <si>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</si>
  <si>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</si>
  <si>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</si>
  <si>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</si>
  <si>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</si>
  <si>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</si>
  <si>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</si>
  <si>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</si>
  <si>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</si>
  <si>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</si>
  <si>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</si>
  <si>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</si>
  <si>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</si>
  <si>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</si>
  <si>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</si>
  <si>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</si>
  <si>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</si>
  <si>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</si>
  <si>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</si>
  <si>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</si>
  <si>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</si>
  <si>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</si>
  <si>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</si>
  <si>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</si>
  <si>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</si>
  <si>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</si>
  <si>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</si>
  <si>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</si>
  <si>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</si>
  <si>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</si>
  <si>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</si>
  <si>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</si>
  <si>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</si>
  <si>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</si>
  <si>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</si>
  <si>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</si>
  <si>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</si>
  <si>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</si>
  <si>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</si>
  <si>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</si>
  <si>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</si>
  <si>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</si>
  <si>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</si>
  <si>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</si>
  <si>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</si>
  <si>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</si>
  <si>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</si>
  <si>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</si>
  <si>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</si>
  <si>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</si>
  <si>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</si>
  <si>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</si>
  <si>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</si>
  <si>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</si>
  <si>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</si>
  <si>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</si>
  <si>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</si>
  <si>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</si>
  <si>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</si>
  <si>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</si>
  <si>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</si>
  <si>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</si>
  <si>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</si>
  <si>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</si>
  <si>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</si>
  <si>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</si>
  <si>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</si>
  <si>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</si>
  <si>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</si>
  <si>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</si>
  <si>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</si>
  <si>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</si>
  <si>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</si>
  <si>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</si>
  <si>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</si>
  <si>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</si>
  <si>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</si>
  <si>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</si>
  <si>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</si>
  <si>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</si>
  <si>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</si>
  <si>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</si>
  <si>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</si>
  <si>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</si>
  <si>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</si>
  <si>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</si>
  <si>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</si>
  <si>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</si>
  <si>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</si>
  <si>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</si>
  <si>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</si>
  <si>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</si>
  <si>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</si>
  <si>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</si>
  <si>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</si>
  <si>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</si>
  <si>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</si>
  <si>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</si>
  <si>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</si>
  <si>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</si>
  <si>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</si>
  <si>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</si>
  <si>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</si>
  <si>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</si>
  <si>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</si>
  <si>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</si>
  <si>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</si>
  <si>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</si>
  <si>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</si>
  <si>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</si>
  <si>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</si>
  <si>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</si>
  <si>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</si>
  <si>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</si>
  <si>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</si>
  <si>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</si>
  <si>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</si>
  <si>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</si>
  <si>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</si>
  <si>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</si>
  <si>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</si>
  <si>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</si>
  <si>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</si>
  <si>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</si>
  <si>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</si>
  <si>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</si>
  <si>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</si>
  <si>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</si>
  <si>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</si>
  <si>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</si>
  <si>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</si>
  <si>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</si>
  <si>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</si>
  <si>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</si>
  <si>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</si>
  <si>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</si>
  <si>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</si>
  <si>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</si>
  <si>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</si>
  <si>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</si>
  <si>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</si>
  <si>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</si>
  <si>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</si>
  <si>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</si>
  <si>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</si>
  <si>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</si>
  <si>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</si>
  <si>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</si>
  <si>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</si>
  <si>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</si>
  <si>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</si>
  <si>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</si>
  <si>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</si>
  <si>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</si>
  <si>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</si>
  <si>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</si>
  <si>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</si>
  <si>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</si>
  <si>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</si>
  <si>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</si>
  <si>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</si>
  <si>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</si>
  <si>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</si>
  <si>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</si>
  <si>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</si>
  <si>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</si>
  <si>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</si>
  <si>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</si>
  <si>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</si>
  <si>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</si>
  <si>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</si>
  <si>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</si>
  <si>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</si>
  <si>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</si>
  <si>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</si>
  <si>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</si>
  <si>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</si>
  <si>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</si>
  <si>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</si>
  <si>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</si>
  <si>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</si>
  <si>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</si>
  <si>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</si>
  <si>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</si>
  <si>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</si>
  <si>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</si>
  <si>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</si>
  <si>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</si>
  <si>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</si>
  <si>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</si>
  <si>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</si>
  <si>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</si>
  <si>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</si>
  <si>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</si>
  <si>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</si>
  <si>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</si>
  <si>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</si>
  <si>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</si>
  <si>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</si>
  <si>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</si>
  <si>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</si>
  <si>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</si>
  <si>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</si>
  <si>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</si>
  <si>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</si>
  <si>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</si>
  <si>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</si>
  <si>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</si>
  <si>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</si>
  <si>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</si>
  <si>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</si>
  <si>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</si>
  <si>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</si>
  <si>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</si>
  <si>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</si>
  <si>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</si>
  <si>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</si>
  <si>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</si>
  <si>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</si>
  <si>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</si>
  <si>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</si>
  <si>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</si>
  <si>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</si>
  <si>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</si>
  <si>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</si>
  <si>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</si>
  <si>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</si>
  <si>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</si>
  <si>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</si>
  <si>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</si>
  <si>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</si>
  <si>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</si>
  <si>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</si>
  <si>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</si>
  <si>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</si>
  <si>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</si>
  <si>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</si>
  <si>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</si>
  <si>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</si>
  <si>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</si>
  <si>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</si>
  <si>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</si>
  <si>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</si>
  <si>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</si>
  <si>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</si>
  <si>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</si>
  <si>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</si>
  <si>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</si>
  <si>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</si>
  <si>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</si>
  <si>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</si>
  <si>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</si>
  <si>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</si>
  <si>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</si>
  <si>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</si>
  <si>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</si>
  <si>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</si>
  <si>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</si>
  <si>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</si>
  <si>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</si>
  <si>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</si>
  <si>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</si>
  <si>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</si>
  <si>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</si>
  <si>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</si>
  <si>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</si>
  <si>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</si>
  <si>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</si>
  <si>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</si>
  <si>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</si>
  <si>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</si>
  <si>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</si>
  <si>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</si>
  <si>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</si>
  <si>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</si>
  <si>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</si>
  <si>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</si>
  <si>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</si>
  <si>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</si>
  <si>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</si>
  <si>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</si>
  <si>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</si>
  <si>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</si>
  <si>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</si>
  <si>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</si>
  <si>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</si>
  <si>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</si>
  <si>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</si>
  <si>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</si>
  <si>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</si>
  <si>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</si>
  <si>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</si>
  <si>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</si>
  <si>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</si>
  <si>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</si>
  <si>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</si>
  <si>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</si>
  <si>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</si>
  <si>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</si>
  <si>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</si>
  <si>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</si>
  <si>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</si>
  <si>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</si>
  <si>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</si>
  <si>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</si>
  <si>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</si>
  <si>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</si>
  <si>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</si>
  <si>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</si>
  <si>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</si>
  <si>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</si>
  <si>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</si>
  <si>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</si>
  <si>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</si>
  <si>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</si>
  <si>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</si>
  <si>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</si>
  <si>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</si>
  <si>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</si>
  <si>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</si>
  <si>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</si>
  <si>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</si>
  <si>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</si>
  <si>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</si>
  <si>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</si>
  <si>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</si>
  <si>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</si>
  <si>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</si>
  <si>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</si>
  <si>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</si>
  <si>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</si>
  <si>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</si>
  <si>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</si>
  <si>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</si>
  <si>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</si>
  <si>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</si>
  <si>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</si>
  <si>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</si>
  <si>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</si>
  <si>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</si>
  <si>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</si>
  <si>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</si>
  <si>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</si>
  <si>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</si>
  <si>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</si>
  <si>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</si>
  <si>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</si>
  <si>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</si>
  <si>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</si>
  <si>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</si>
  <si>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</si>
  <si>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</si>
  <si>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</si>
  <si>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</si>
  <si>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</si>
  <si>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</si>
  <si>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</si>
  <si>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</si>
  <si>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</si>
  <si>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</si>
  <si>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</si>
  <si>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</si>
  <si>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</si>
  <si>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</si>
  <si>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</si>
  <si>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</si>
  <si>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</si>
  <si>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</si>
  <si>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</si>
  <si>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</si>
  <si>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</si>
  <si>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</si>
  <si>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</si>
  <si>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</si>
  <si>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</si>
  <si>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</si>
  <si>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</si>
  <si>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</si>
  <si>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</si>
  <si>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</si>
  <si>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</si>
  <si>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</si>
  <si>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</si>
  <si>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</si>
  <si>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</si>
  <si>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</si>
  <si>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</si>
  <si>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</si>
  <si>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</si>
  <si>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</si>
  <si>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</si>
  <si>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</si>
  <si>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</si>
  <si>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</si>
  <si>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</si>
  <si>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</si>
  <si>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</si>
  <si>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</si>
  <si>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</si>
  <si>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</si>
  <si>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</si>
  <si>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</si>
  <si>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</si>
  <si>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</si>
  <si>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</si>
  <si>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</si>
  <si>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</si>
  <si>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</si>
  <si>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</si>
  <si>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</si>
  <si>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</si>
  <si>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</si>
  <si>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</si>
  <si>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</si>
  <si>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</si>
  <si>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</si>
  <si>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</si>
  <si>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</si>
  <si>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</si>
  <si>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</si>
  <si>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</si>
  <si>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</si>
  <si>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</si>
  <si>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</si>
  <si>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</si>
  <si>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</si>
  <si>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</si>
  <si>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</si>
  <si>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</si>
  <si>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</si>
  <si>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</si>
  <si>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</si>
  <si>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</si>
  <si>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</si>
  <si>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</si>
  <si>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</si>
  <si>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</si>
  <si>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</si>
  <si>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</si>
  <si>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</si>
  <si>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</si>
  <si>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</si>
  <si>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</si>
  <si>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</si>
  <si>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</si>
  <si>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</si>
  <si>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</si>
  <si>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</si>
  <si>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</si>
  <si>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</si>
  <si>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</si>
  <si>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</si>
  <si>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</si>
  <si>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</si>
  <si>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</si>
  <si>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</si>
  <si>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</si>
  <si>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</si>
  <si>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</si>
  <si>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</si>
  <si>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</si>
  <si>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</si>
  <si>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</si>
  <si>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</si>
  <si>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</si>
  <si>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</si>
  <si>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</si>
  <si>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</si>
  <si>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</si>
  <si>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</si>
  <si>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</si>
  <si>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</si>
  <si>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</si>
  <si>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</si>
  <si>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</si>
  <si>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</si>
  <si>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</si>
  <si>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</si>
  <si>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</si>
  <si>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</si>
  <si>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</si>
  <si>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</si>
  <si>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</si>
  <si>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</si>
  <si>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</si>
  <si>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</si>
  <si>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</si>
  <si>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</si>
  <si>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</si>
  <si>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</si>
  <si>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</si>
  <si>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</si>
  <si>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</si>
  <si>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</si>
  <si>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</si>
  <si>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</si>
  <si>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</si>
  <si>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</si>
  <si>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</si>
  <si>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</si>
  <si>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</si>
  <si>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</si>
  <si>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</si>
  <si>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</si>
  <si>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</si>
  <si>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</si>
  <si>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</si>
  <si>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</si>
  <si>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</si>
  <si>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</si>
  <si>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</si>
  <si>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</si>
  <si>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</si>
  <si>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</si>
  <si>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</si>
  <si>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</si>
  <si>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</si>
  <si>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</si>
  <si>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</si>
  <si>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</si>
  <si>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</si>
  <si>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</si>
  <si>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</si>
  <si>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</si>
  <si>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</si>
  <si>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</si>
  <si>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</si>
  <si>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</si>
  <si>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</si>
  <si>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</si>
  <si>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</si>
  <si>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</si>
  <si>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</si>
  <si>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</si>
  <si>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</si>
  <si>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</si>
  <si>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</si>
  <si>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</si>
  <si>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</si>
  <si>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</si>
  <si>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</si>
  <si>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</si>
  <si>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</si>
  <si>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</si>
  <si>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</si>
  <si>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</si>
  <si>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</si>
  <si>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</si>
  <si>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</si>
  <si>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</si>
  <si>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</si>
  <si>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</si>
  <si>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</si>
  <si>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</si>
  <si>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</si>
  <si>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</si>
  <si>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</si>
  <si>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</si>
  <si>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</si>
  <si>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</si>
  <si>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</si>
  <si>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</si>
  <si>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</si>
  <si>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</si>
  <si>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</si>
  <si>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</si>
  <si>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</si>
  <si>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</si>
  <si>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</si>
  <si>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</si>
  <si>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</si>
  <si>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</si>
  <si>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</si>
  <si>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</si>
  <si>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</si>
  <si>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</si>
  <si>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</si>
  <si>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</si>
  <si>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</si>
  <si>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</si>
  <si>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</si>
  <si>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</si>
  <si>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</si>
  <si>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</si>
  <si>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</si>
  <si>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</si>
  <si>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</si>
  <si>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</si>
  <si>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</si>
  <si>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</si>
  <si>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</si>
  <si>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</si>
  <si>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</si>
  <si>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</si>
  <si>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</si>
  <si>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</si>
  <si>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</si>
  <si>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</si>
  <si>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</si>
  <si>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</si>
  <si>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</si>
  <si>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</si>
  <si>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</si>
  <si>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</si>
  <si>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</si>
  <si>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</si>
  <si>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</si>
  <si>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</si>
  <si>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</si>
  <si>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</si>
  <si>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</si>
  <si>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</si>
  <si>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</si>
  <si>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</si>
  <si>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</si>
  <si>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</si>
  <si>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</si>
  <si>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</si>
  <si>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</si>
  <si>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</si>
  <si>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</si>
  <si>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</si>
  <si>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</si>
  <si>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</si>
  <si>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</si>
  <si>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</si>
  <si>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</si>
  <si>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</si>
  <si>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</si>
  <si>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</si>
  <si>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</si>
  <si>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</si>
  <si>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</si>
  <si>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</si>
  <si>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</si>
  <si>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</si>
  <si>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</si>
  <si>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</si>
  <si>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</si>
  <si>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</si>
  <si>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</si>
  <si>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</si>
  <si>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</si>
  <si>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</si>
  <si>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</si>
  <si>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</si>
  <si>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</si>
  <si>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</si>
  <si>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</si>
  <si>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</si>
  <si>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</si>
  <si>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</si>
  <si>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</si>
  <si>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</si>
  <si>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</si>
  <si>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</si>
  <si>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</si>
  <si>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</si>
  <si>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</si>
  <si>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</si>
  <si>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</si>
  <si>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</si>
  <si>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</si>
  <si>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</si>
  <si>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</si>
  <si>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</si>
  <si>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</si>
  <si>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</si>
  <si>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</si>
  <si>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</si>
  <si>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</si>
  <si>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</si>
  <si>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</si>
  <si>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</si>
  <si>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</si>
  <si>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</si>
  <si>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</si>
  <si>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</si>
  <si>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</si>
  <si>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</si>
  <si>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</si>
  <si>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</si>
  <si>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</si>
  <si>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</si>
  <si>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</si>
  <si>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</si>
  <si>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</si>
  <si>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</si>
  <si>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</si>
  <si>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</si>
  <si>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</si>
  <si>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</si>
  <si>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</si>
  <si>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</si>
  <si>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</si>
  <si>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</si>
  <si>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</si>
  <si>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</si>
  <si>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</si>
  <si>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</si>
  <si>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</si>
  <si>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</si>
  <si>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</si>
  <si>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</si>
  <si>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</si>
  <si>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</si>
  <si>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</si>
  <si>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</si>
  <si>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</si>
  <si>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</si>
  <si>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</si>
  <si>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</si>
  <si>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</si>
  <si>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</si>
  <si>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</si>
  <si>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</si>
  <si>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</si>
  <si>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</si>
  <si>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</si>
  <si>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</si>
  <si>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</si>
  <si>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</si>
  <si>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</si>
  <si>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</si>
  <si>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</si>
  <si>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</si>
  <si>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</si>
  <si>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</si>
  <si>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</si>
  <si>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</si>
  <si>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</si>
  <si>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</si>
  <si>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</si>
  <si>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</si>
  <si>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</si>
  <si>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</si>
  <si>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</si>
  <si>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</si>
  <si>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</si>
  <si>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</si>
  <si>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</si>
  <si>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</si>
  <si>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</si>
  <si>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</si>
  <si>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</si>
  <si>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</si>
  <si>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</si>
  <si>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</si>
  <si>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</si>
  <si>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</si>
  <si>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</si>
  <si>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</si>
  <si>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</si>
  <si>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</si>
  <si>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</si>
  <si>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</si>
  <si>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</si>
  <si>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</si>
  <si>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</si>
  <si>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</si>
  <si>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</si>
  <si>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</si>
  <si>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</si>
  <si>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</si>
  <si>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</si>
  <si>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</si>
  <si>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</si>
  <si>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</si>
  <si>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</si>
  <si>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</si>
  <si>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</si>
  <si>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</si>
  <si>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</si>
  <si>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</si>
  <si>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</si>
  <si>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</si>
  <si>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</si>
  <si>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</si>
  <si>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</si>
  <si>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</si>
  <si>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</si>
  <si>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</si>
  <si>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</si>
  <si>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</si>
  <si>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</si>
  <si>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</si>
  <si>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</si>
  <si>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</si>
  <si>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</si>
  <si>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</si>
  <si>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</si>
  <si>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</si>
  <si>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</si>
  <si>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</si>
  <si>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</si>
  <si>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</si>
  <si>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</si>
  <si>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</si>
  <si>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</si>
  <si>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</si>
  <si>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</si>
  <si>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</si>
  <si>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</si>
  <si>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</si>
  <si>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</si>
  <si>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</si>
  <si>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</si>
  <si>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</si>
  <si>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</si>
  <si>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</si>
  <si>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</si>
  <si>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</si>
  <si>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</si>
  <si>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</si>
  <si>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</si>
  <si>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</si>
  <si>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</si>
  <si>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</si>
  <si>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</si>
  <si>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</si>
  <si>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</si>
  <si>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</si>
  <si>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</si>
  <si>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</si>
  <si>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</si>
  <si>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</si>
  <si>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</si>
  <si>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</si>
  <si>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</si>
  <si>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</si>
  <si>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</si>
  <si>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</si>
  <si>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</si>
  <si>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</si>
  <si>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</si>
  <si>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</si>
  <si>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</si>
  <si>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</si>
  <si>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</si>
  <si>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</si>
  <si>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</si>
  <si>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</si>
  <si>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</si>
  <si>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</si>
  <si>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</si>
  <si>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</si>
  <si>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</si>
  <si>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</si>
  <si>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</si>
  <si>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</si>
  <si>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</si>
  <si>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</si>
  <si>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</si>
  <si>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</si>
  <si>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</si>
  <si>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</si>
  <si>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</si>
  <si>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</si>
  <si>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</si>
  <si>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</si>
  <si>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</si>
  <si>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</si>
  <si>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</si>
  <si>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</si>
  <si>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</si>
  <si>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</si>
  <si>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</si>
  <si>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</si>
  <si>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</si>
  <si>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</si>
  <si>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</si>
  <si>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</si>
  <si>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</si>
  <si>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</si>
  <si>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</si>
  <si>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</si>
  <si>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</si>
  <si>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</si>
  <si>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</si>
  <si>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</si>
  <si>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</si>
  <si>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</si>
  <si>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</si>
  <si>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</si>
  <si>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</si>
  <si>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</si>
  <si>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</si>
  <si>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</si>
  <si>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</si>
  <si>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</si>
  <si>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</si>
  <si>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</si>
  <si>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</si>
  <si>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</si>
  <si>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</si>
  <si>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</si>
  <si>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</si>
  <si>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</si>
  <si>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</si>
  <si>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</si>
  <si>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</si>
  <si>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</si>
  <si>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</si>
  <si>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</si>
  <si>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</si>
  <si>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</si>
  <si>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</si>
  <si>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</si>
  <si>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</si>
  <si>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</si>
  <si>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</si>
  <si>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</si>
  <si>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</si>
  <si>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</si>
  <si>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</si>
  <si>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</si>
  <si>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</si>
  <si>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</si>
  <si>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</si>
  <si>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</si>
  <si>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</si>
  <si>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</si>
  <si>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</si>
  <si>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</si>
  <si>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</si>
  <si>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</si>
  <si>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</si>
  <si>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</si>
  <si>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</si>
  <si>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</si>
  <si>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</si>
  <si>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</si>
  <si>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</si>
  <si>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</si>
  <si>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</si>
  <si>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</si>
  <si>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</si>
  <si>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</si>
  <si>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</si>
  <si>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</si>
  <si>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</si>
  <si>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</si>
  <si>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</si>
  <si>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</si>
  <si>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</si>
  <si>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</si>
  <si>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</si>
  <si>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</si>
  <si>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</si>
  <si>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</si>
  <si>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</si>
  <si>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</si>
  <si>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</si>
  <si>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</si>
  <si>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</si>
  <si>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</si>
  <si>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</si>
  <si>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</si>
  <si>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</si>
  <si>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</si>
  <si>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</si>
  <si>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</si>
  <si>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</si>
  <si>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</si>
  <si>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</si>
  <si>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</si>
  <si>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</si>
  <si>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</si>
  <si>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</si>
  <si>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</si>
  <si>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</si>
  <si>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</si>
  <si>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</si>
  <si>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</si>
  <si>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</si>
  <si>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</si>
  <si>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</si>
  <si>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</si>
  <si>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</si>
  <si>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</si>
  <si>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</si>
  <si>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</si>
  <si>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</si>
  <si>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</si>
  <si>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</si>
  <si>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</si>
  <si>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</si>
  <si>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</si>
  <si>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</si>
  <si>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</si>
  <si>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</si>
  <si>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</si>
  <si>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</si>
  <si>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</si>
  <si>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</si>
  <si>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</si>
  <si>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</si>
  <si>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</si>
  <si>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</si>
  <si>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</si>
  <si>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</si>
  <si>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</si>
  <si>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</si>
  <si>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</si>
  <si>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</si>
  <si>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</si>
  <si>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</si>
  <si>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</si>
  <si>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</si>
  <si>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</si>
  <si>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</si>
  <si>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</si>
  <si>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</si>
  <si>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</si>
  <si>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</si>
  <si>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</si>
  <si>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</si>
  <si>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</si>
  <si>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</si>
  <si>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</si>
  <si>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</si>
  <si>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</si>
  <si>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</si>
  <si>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</si>
  <si>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</si>
  <si>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</si>
  <si>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</si>
  <si>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</si>
  <si>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</si>
  <si>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</si>
  <si>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</si>
  <si>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</si>
  <si>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</si>
  <si>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</si>
  <si>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</si>
  <si>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</si>
  <si>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</si>
  <si>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</si>
  <si>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</si>
  <si>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</si>
  <si>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</si>
  <si>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</si>
  <si>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</si>
  <si>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</si>
  <si>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</si>
  <si>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</si>
  <si>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</si>
  <si>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</si>
  <si>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</si>
  <si>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</si>
  <si>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</si>
  <si>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</si>
  <si>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</si>
  <si>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</si>
  <si>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</si>
  <si>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</si>
  <si>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</si>
  <si>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</si>
  <si>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</si>
  <si>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</si>
  <si>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</si>
  <si>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</si>
  <si>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</si>
  <si>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</si>
  <si>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</si>
  <si>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</si>
  <si>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</si>
  <si>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</si>
  <si>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</si>
  <si>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</si>
  <si>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</si>
  <si>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</si>
  <si>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</si>
  <si>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</si>
  <si>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</si>
  <si>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</si>
  <si>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</si>
  <si>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</si>
  <si>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</si>
  <si>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</si>
  <si>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</si>
  <si>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</si>
  <si>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</si>
  <si>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</si>
  <si>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</si>
  <si>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</si>
  <si>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</si>
  <si>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</si>
  <si>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</si>
  <si>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</si>
  <si>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</si>
  <si>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</si>
  <si>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</si>
  <si>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</si>
  <si>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</si>
  <si>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</si>
  <si>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</si>
  <si>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</si>
  <si>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</si>
  <si>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</si>
  <si>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</si>
  <si>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</si>
  <si>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</si>
  <si>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</si>
  <si>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</si>
  <si>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</si>
  <si>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</si>
  <si>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</si>
  <si>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</si>
  <si>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</si>
  <si>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</si>
  <si>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</si>
  <si>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</si>
  <si>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</si>
  <si>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</si>
  <si>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</si>
  <si>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</si>
  <si>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</si>
  <si>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</si>
  <si>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</si>
  <si>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</si>
  <si>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</si>
  <si>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</si>
  <si>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</si>
  <si>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</si>
  <si>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</si>
  <si>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</si>
  <si>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</si>
  <si>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</si>
  <si>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</si>
  <si>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</si>
  <si>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</si>
  <si>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</si>
  <si>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</si>
  <si>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</si>
  <si>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</si>
  <si>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</si>
  <si>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</si>
  <si>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</si>
  <si>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</si>
  <si>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</si>
  <si>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</si>
  <si>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</si>
  <si>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</si>
  <si>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</si>
  <si>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</si>
  <si>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</si>
  <si>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</si>
  <si>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</si>
  <si>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</si>
  <si>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</si>
  <si>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</si>
  <si>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</si>
  <si>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</si>
  <si>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</si>
  <si>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</si>
  <si>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</si>
  <si>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</si>
  <si>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</si>
  <si>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</si>
  <si>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</si>
  <si>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</si>
  <si>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</si>
  <si>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</si>
  <si>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</si>
  <si>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</si>
  <si>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</si>
  <si>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</si>
  <si>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</si>
  <si>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</si>
  <si>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</si>
  <si>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</si>
  <si>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</si>
  <si>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</si>
  <si>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</si>
  <si>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</si>
  <si>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</si>
  <si>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</si>
  <si>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</si>
  <si>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</si>
  <si>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</si>
  <si>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</si>
  <si>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</si>
  <si>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</si>
  <si>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</si>
  <si>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</si>
  <si>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</si>
  <si>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</si>
  <si>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</si>
  <si>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</si>
  <si>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</si>
  <si>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</si>
  <si>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</si>
  <si>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</si>
  <si>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</si>
  <si>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</si>
  <si>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</si>
  <si>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</si>
  <si>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</si>
  <si>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</si>
  <si>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</si>
  <si>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</si>
  <si>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</si>
  <si>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</si>
  <si>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</si>
  <si>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</si>
  <si>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</si>
  <si>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</si>
  <si>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</si>
  <si>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</si>
  <si>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</si>
  <si>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</si>
  <si>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</si>
  <si>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</si>
  <si>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</si>
  <si>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</si>
  <si>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</si>
  <si>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</si>
  <si>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</si>
  <si>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</si>
  <si>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</si>
  <si>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</si>
  <si>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</si>
  <si>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</si>
  <si>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</si>
  <si>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</si>
  <si>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</si>
  <si>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</si>
  <si>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</si>
  <si>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</si>
  <si>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</si>
  <si>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</si>
  <si>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</si>
  <si>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</si>
  <si>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</si>
  <si>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</si>
  <si>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</si>
  <si>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</si>
  <si>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</si>
  <si>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</si>
  <si>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</si>
  <si>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</si>
  <si>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</si>
  <si>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</si>
  <si>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</si>
  <si>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</si>
  <si>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</si>
  <si>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</si>
  <si>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</si>
  <si>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</si>
  <si>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</si>
  <si>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</si>
  <si>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</si>
  <si>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</si>
  <si>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</si>
  <si>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</si>
  <si>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</si>
  <si>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</si>
  <si>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</si>
  <si>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</si>
  <si>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</si>
  <si>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</si>
  <si>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</si>
  <si>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</si>
  <si>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</si>
  <si>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</si>
  <si>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</si>
  <si>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</si>
  <si>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</si>
  <si>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</si>
  <si>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</si>
  <si>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</si>
  <si>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</si>
  <si>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</si>
  <si>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</si>
  <si>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</si>
  <si>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</si>
  <si>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</si>
  <si>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</si>
  <si>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</si>
  <si>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</si>
  <si>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</si>
  <si>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</si>
  <si>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</si>
  <si>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</si>
  <si>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</si>
  <si>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</si>
  <si>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</si>
  <si>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</si>
  <si>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</si>
  <si>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</si>
  <si>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</si>
  <si>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</si>
  <si>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</si>
  <si>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</si>
  <si>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</si>
  <si>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</si>
  <si>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</si>
  <si>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</si>
  <si>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</si>
  <si>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</si>
  <si>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</si>
  <si>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</si>
  <si>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</si>
  <si>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</si>
  <si>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</si>
  <si>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</si>
  <si>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</si>
  <si>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</si>
  <si>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</si>
  <si>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</si>
  <si>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</si>
  <si>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</si>
  <si>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</si>
  <si>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</si>
  <si>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</si>
  <si>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</si>
  <si>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</si>
  <si>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</si>
  <si>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</si>
  <si>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</si>
  <si>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</si>
  <si>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</si>
  <si>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</si>
  <si>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</si>
  <si>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</si>
  <si>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</si>
  <si>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</si>
  <si>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</si>
  <si>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</si>
  <si>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</si>
  <si>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</si>
  <si>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</si>
  <si>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</si>
  <si>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</si>
  <si>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</si>
  <si>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</si>
  <si>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</si>
  <si>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</si>
  <si>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</si>
  <si>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</si>
  <si>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</si>
  <si>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</si>
  <si>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</si>
  <si>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</si>
  <si>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</si>
  <si>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</si>
  <si>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</si>
  <si>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</si>
  <si>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</si>
  <si>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</si>
  <si>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</si>
  <si>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</si>
  <si>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</si>
  <si>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</si>
  <si>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</si>
  <si>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</si>
  <si>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</si>
  <si>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</si>
  <si>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</si>
  <si>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</si>
  <si>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</si>
  <si>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</si>
  <si>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</si>
  <si>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</si>
  <si>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</si>
  <si>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</si>
  <si>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</si>
  <si>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</si>
  <si>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</si>
  <si>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</si>
  <si>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</si>
  <si>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</si>
  <si>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</si>
  <si>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</si>
  <si>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</si>
  <si>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</si>
  <si>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</si>
  <si>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</si>
  <si>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</si>
  <si>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</si>
  <si>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</si>
  <si>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</si>
  <si>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</si>
  <si>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</si>
  <si>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</si>
  <si>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</si>
  <si>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</si>
  <si>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</si>
  <si>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</si>
  <si>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</si>
  <si>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</si>
  <si>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</si>
  <si>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</si>
  <si>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</si>
  <si>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</si>
  <si>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</si>
  <si>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</si>
  <si>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</si>
  <si>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</si>
  <si>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</si>
  <si>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</si>
  <si>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</si>
  <si>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</si>
  <si>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</si>
  <si>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</si>
  <si>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</si>
  <si>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</si>
  <si>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</si>
  <si>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</si>
  <si>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</si>
  <si>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</si>
  <si>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</si>
  <si>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</si>
  <si>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</si>
  <si>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</si>
  <si>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</si>
  <si>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</si>
  <si>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</si>
  <si>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</si>
  <si>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</si>
  <si>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</si>
  <si>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</si>
  <si>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</si>
  <si>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</si>
  <si>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</si>
  <si>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</si>
  <si>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</si>
  <si>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</si>
  <si>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</si>
  <si>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</si>
  <si>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</si>
  <si>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</si>
  <si>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</si>
  <si>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</si>
  <si>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</si>
  <si>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</si>
  <si>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</si>
  <si>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</si>
  <si>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</si>
  <si>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</si>
  <si>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</si>
  <si>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</si>
  <si>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</si>
  <si>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</si>
  <si>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</si>
  <si>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</si>
  <si>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</si>
  <si>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</si>
  <si>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</si>
  <si>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</si>
  <si>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</si>
  <si>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</si>
  <si>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</si>
  <si>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</si>
  <si>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</si>
  <si>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</si>
  <si>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</si>
  <si>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</si>
  <si>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</si>
  <si>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</si>
  <si>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</si>
  <si>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</si>
  <si>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</si>
  <si>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</si>
  <si>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</si>
  <si>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</si>
  <si>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</si>
  <si>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</si>
  <si>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</si>
  <si>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</si>
  <si>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</si>
  <si>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</si>
  <si>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</si>
  <si>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</si>
  <si>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</si>
  <si>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</si>
  <si>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</si>
  <si>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</si>
  <si>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</si>
  <si>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</si>
  <si>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</si>
  <si>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</si>
  <si>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</si>
  <si>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</si>
  <si>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</si>
  <si>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</si>
  <si>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</si>
  <si>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</si>
  <si>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</si>
  <si>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</si>
  <si>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</si>
  <si>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</si>
  <si>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</si>
  <si>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</si>
  <si>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</si>
  <si>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</si>
  <si>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</si>
  <si>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</si>
  <si>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</si>
  <si>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</si>
  <si>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</si>
  <si>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</si>
  <si>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</si>
  <si>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</si>
  <si>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</si>
  <si>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</si>
  <si>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</si>
  <si>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</si>
  <si>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</si>
  <si>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</si>
  <si>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</si>
  <si>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</si>
  <si>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</si>
  <si>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</si>
  <si>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</si>
  <si>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</si>
  <si>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</si>
  <si>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</si>
  <si>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</si>
  <si>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</si>
  <si>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</si>
  <si>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</si>
  <si>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</si>
  <si>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</si>
  <si>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</si>
  <si>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</si>
  <si>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</si>
  <si>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</si>
  <si>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</si>
  <si>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</si>
  <si>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</si>
  <si>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</si>
  <si>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</si>
  <si>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</si>
  <si>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</si>
  <si>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</si>
  <si>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</si>
  <si>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</si>
  <si>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</si>
  <si>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</si>
  <si>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</si>
  <si>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</si>
  <si>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</si>
  <si>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</si>
  <si>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</si>
  <si>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</si>
  <si>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</si>
  <si>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</si>
  <si>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</si>
  <si>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</si>
  <si>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</si>
  <si>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</si>
  <si>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</si>
  <si>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</si>
  <si>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</si>
  <si>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</si>
  <si>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</si>
  <si>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</si>
  <si>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</si>
  <si>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</si>
  <si>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</si>
  <si>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</si>
  <si>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</si>
  <si>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</si>
  <si>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</si>
  <si>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</si>
  <si>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</si>
  <si>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</si>
  <si>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</si>
  <si>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</si>
  <si>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</si>
  <si>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</si>
  <si>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</si>
  <si>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</si>
  <si>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</si>
  <si>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</si>
  <si>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</si>
  <si>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</si>
  <si>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</si>
  <si>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</si>
  <si>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</si>
  <si>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</si>
  <si>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</si>
  <si>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</si>
  <si>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</si>
  <si>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</si>
  <si>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</si>
  <si>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</si>
  <si>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</si>
  <si>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</si>
  <si>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</si>
  <si>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</si>
  <si>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</si>
  <si>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</si>
  <si>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</si>
  <si>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</si>
  <si>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</si>
  <si>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</si>
  <si>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</si>
  <si>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</si>
  <si>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</si>
  <si>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</si>
  <si>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</si>
  <si>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</si>
  <si>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</si>
  <si>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</si>
  <si>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</si>
  <si>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</si>
  <si>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</si>
  <si>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</si>
  <si>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</si>
  <si>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</si>
  <si>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</si>
  <si>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</si>
  <si>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</si>
  <si>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</si>
  <si>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</si>
  <si>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</si>
  <si>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</si>
  <si>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</si>
  <si>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</si>
  <si>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</si>
  <si>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</si>
  <si>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</si>
  <si>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</si>
  <si>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</si>
  <si>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</si>
  <si>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</si>
  <si>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</si>
  <si>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</si>
  <si>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</si>
  <si>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</si>
  <si>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</si>
  <si>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</si>
  <si>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</si>
  <si>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</si>
  <si>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</si>
  <si>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</si>
  <si>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</si>
  <si>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</si>
  <si>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</si>
  <si>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</si>
  <si>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</si>
  <si>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</si>
  <si>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</si>
  <si>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</si>
  <si>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</si>
  <si>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</si>
  <si>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</si>
  <si>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</si>
  <si>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</si>
  <si>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</si>
  <si>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</si>
  <si>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</si>
  <si>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</si>
  <si>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</si>
  <si>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</si>
  <si>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</si>
  <si>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</si>
  <si>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</si>
  <si>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</si>
  <si>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</si>
  <si>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</si>
  <si>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</si>
  <si>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</si>
  <si>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</si>
  <si>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</si>
  <si>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</si>
  <si>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</si>
  <si>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</si>
  <si>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</si>
  <si>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</si>
  <si>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</si>
  <si>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</si>
  <si>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</si>
  <si>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</si>
  <si>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</si>
  <si>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</si>
  <si>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</si>
  <si>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</si>
  <si>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</si>
  <si>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</si>
  <si>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</si>
  <si>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</si>
  <si>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</si>
  <si>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</si>
  <si>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</si>
  <si>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</si>
  <si>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</si>
  <si>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</si>
  <si>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</si>
  <si>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</si>
  <si>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</si>
  <si>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</si>
  <si>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</si>
  <si>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</si>
  <si>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</si>
  <si>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</si>
  <si>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</si>
  <si>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</si>
  <si>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</si>
  <si>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</si>
  <si>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</si>
  <si>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</si>
  <si>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</si>
  <si>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</si>
  <si>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</si>
  <si>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</si>
  <si>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</si>
  <si>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</si>
  <si>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</si>
  <si>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</si>
  <si>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</si>
  <si>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</si>
  <si>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</si>
  <si>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</si>
  <si>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</si>
  <si>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</si>
  <si>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</si>
  <si>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</si>
  <si>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</si>
  <si>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</si>
  <si>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</si>
  <si>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</si>
  <si>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</si>
  <si>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</si>
  <si>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</si>
  <si>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</si>
  <si>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</si>
  <si>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</si>
  <si>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</si>
  <si>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</si>
  <si>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</si>
  <si>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</si>
  <si>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</si>
  <si>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</si>
  <si>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</si>
  <si>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</si>
  <si>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</si>
  <si>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</si>
  <si>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</si>
  <si>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</si>
  <si>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</si>
  <si>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</si>
  <si>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</si>
  <si>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</si>
  <si>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</si>
  <si>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</si>
  <si>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</si>
  <si>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</si>
  <si>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</si>
  <si>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</si>
  <si>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</si>
  <si>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</si>
  <si>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</si>
  <si>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</si>
  <si>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</si>
  <si>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</si>
  <si>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</si>
  <si>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</si>
  <si>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</si>
  <si>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</si>
  <si>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</si>
  <si>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</si>
  <si>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</si>
  <si>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</si>
  <si>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</si>
  <si>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</si>
  <si>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</si>
  <si>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</si>
  <si>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</si>
  <si>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</si>
  <si>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</si>
  <si>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</si>
  <si>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</si>
  <si>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</si>
  <si>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</si>
  <si>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</si>
  <si>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</si>
  <si>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</si>
  <si>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</si>
  <si>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</si>
  <si>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</si>
  <si>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</si>
  <si>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</si>
  <si>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</si>
  <si>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</si>
  <si>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</si>
  <si>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</si>
  <si>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</si>
  <si>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</si>
  <si>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</si>
  <si>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</si>
  <si>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</si>
  <si>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</si>
  <si>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</si>
  <si>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</si>
  <si>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</si>
  <si>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</si>
  <si>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</si>
  <si>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</si>
  <si>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</si>
  <si>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</si>
  <si>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</si>
  <si>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</si>
  <si>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</si>
  <si>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</si>
  <si>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</si>
  <si>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</si>
  <si>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</si>
  <si>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</si>
  <si>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</si>
  <si>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</si>
  <si>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</si>
  <si>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</si>
  <si>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</si>
  <si>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</si>
  <si>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</si>
  <si>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</si>
  <si>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</si>
  <si>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</si>
  <si>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</si>
  <si>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</si>
  <si>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</si>
  <si>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</si>
  <si>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</si>
  <si>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</si>
  <si>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</si>
  <si>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</si>
  <si>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</si>
  <si>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</si>
  <si>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</si>
  <si>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</si>
  <si>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</si>
  <si>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</si>
  <si>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</si>
  <si>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</si>
  <si>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</si>
  <si>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</si>
  <si>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</si>
  <si>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</si>
  <si>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</si>
  <si>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</si>
  <si>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</si>
  <si>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</si>
  <si>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</si>
  <si>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</si>
  <si>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</si>
  <si>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</si>
  <si>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</si>
  <si>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</si>
  <si>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</si>
  <si>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</si>
  <si>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</si>
  <si>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</si>
  <si>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</si>
  <si>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</si>
  <si>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</si>
  <si>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</si>
  <si>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</si>
  <si>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</si>
  <si>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</si>
  <si>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</si>
  <si>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</si>
  <si>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</si>
  <si>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</si>
  <si>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</si>
  <si>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</si>
  <si>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</si>
  <si>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</si>
  <si>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</si>
  <si>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</si>
  <si>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</si>
  <si>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</si>
  <si>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</si>
  <si>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</si>
  <si>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</si>
  <si>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</si>
  <si>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</si>
  <si>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</si>
  <si>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</si>
  <si>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</si>
  <si>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</si>
  <si>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</si>
  <si>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</si>
  <si>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</si>
  <si>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</si>
  <si>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</si>
  <si>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</si>
  <si>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</si>
  <si>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</si>
  <si>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</si>
  <si>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</si>
  <si>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</si>
  <si>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</si>
  <si>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</si>
  <si>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</si>
  <si>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</si>
  <si>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</si>
  <si>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</si>
  <si>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</si>
  <si>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</si>
  <si>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</si>
  <si>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</si>
  <si>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</si>
  <si>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</si>
  <si>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</si>
  <si>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</si>
  <si>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</si>
  <si>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</si>
  <si>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</si>
  <si>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</si>
  <si>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</si>
  <si>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</si>
  <si>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</si>
  <si>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</si>
  <si>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</si>
  <si>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</si>
  <si>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</si>
  <si>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</si>
  <si>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</si>
  <si>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</si>
  <si>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</si>
  <si>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</si>
  <si>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</si>
  <si>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</si>
  <si>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</si>
  <si>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</si>
  <si>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</si>
  <si>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</si>
  <si>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</si>
  <si>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</si>
  <si>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</si>
  <si>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</si>
  <si>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</si>
  <si>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</si>
  <si>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</si>
  <si>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</si>
  <si>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</si>
  <si>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</si>
  <si>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</si>
  <si>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</si>
  <si>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</si>
  <si>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</si>
  <si>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</si>
  <si>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</si>
  <si>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</si>
  <si>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</si>
  <si>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</si>
  <si>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</si>
  <si>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</si>
  <si>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</si>
  <si>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</si>
  <si>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</si>
  <si>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</si>
  <si>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</si>
  <si>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</si>
  <si>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</si>
  <si>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</si>
  <si>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</si>
  <si>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</si>
  <si>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</si>
  <si>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</si>
  <si>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</si>
  <si>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</si>
  <si>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</si>
  <si>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</si>
  <si>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</si>
  <si>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</si>
  <si>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</si>
  <si>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</si>
  <si>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</si>
  <si>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</si>
  <si>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</si>
  <si>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</si>
  <si>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</si>
  <si>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</si>
  <si>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</si>
  <si>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</si>
  <si>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</si>
  <si>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</si>
  <si>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</si>
  <si>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</si>
  <si>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</si>
  <si>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</si>
  <si>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</si>
  <si>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</si>
  <si>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</si>
  <si>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</si>
  <si>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</si>
  <si>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</si>
  <si>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</si>
  <si>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</si>
  <si>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</si>
  <si>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</si>
  <si>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</si>
  <si>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</si>
  <si>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</si>
  <si>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</si>
  <si>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</si>
  <si>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</si>
  <si>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</si>
  <si>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</si>
  <si>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</si>
  <si>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</si>
  <si>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</si>
  <si>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</si>
  <si>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</si>
  <si>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</si>
  <si>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</si>
  <si>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</si>
  <si>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</si>
  <si>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</si>
  <si>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</si>
  <si>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</si>
  <si>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</si>
  <si>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</si>
  <si>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</si>
  <si>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</si>
  <si>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</si>
  <si>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</si>
  <si>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</si>
  <si>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</si>
  <si>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</si>
  <si>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</si>
  <si>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</si>
  <si>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</si>
  <si>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</si>
  <si>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</si>
  <si>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</si>
  <si>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</si>
  <si>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</si>
  <si>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</si>
  <si>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</si>
  <si>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</si>
  <si>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</si>
  <si>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</si>
  <si>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</si>
  <si>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</si>
  <si>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</si>
  <si>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</si>
  <si>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</si>
  <si>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</si>
  <si>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</si>
  <si>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</si>
  <si>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</si>
  <si>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</si>
  <si>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</si>
  <si>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</si>
  <si>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</si>
  <si>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</si>
  <si>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</si>
  <si>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</si>
  <si>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</si>
  <si>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</si>
  <si>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</si>
  <si>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</si>
  <si>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</si>
  <si>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</si>
  <si>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</si>
  <si>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</si>
  <si>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</si>
  <si>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</si>
  <si>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</si>
  <si>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</si>
  <si>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</si>
  <si>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</si>
  <si>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</si>
  <si>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</si>
  <si>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</si>
  <si>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</si>
  <si>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</si>
  <si>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</si>
  <si>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</si>
  <si>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</si>
  <si>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</si>
  <si>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</si>
  <si>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</si>
  <si>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</si>
  <si>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</si>
  <si>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</si>
  <si>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</si>
  <si>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</si>
  <si>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</si>
  <si>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</si>
  <si>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</si>
  <si>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</si>
  <si>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</si>
  <si>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</si>
  <si>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</si>
  <si>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</si>
  <si>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</si>
  <si>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</si>
  <si>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</si>
  <si>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</si>
  <si>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</si>
  <si>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</si>
  <si>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</si>
  <si>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</si>
  <si>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</si>
  <si>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</si>
  <si>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</si>
  <si>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</si>
  <si>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</si>
  <si>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</si>
  <si>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</si>
  <si>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</si>
  <si>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</si>
  <si>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</si>
  <si>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</si>
  <si>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</si>
  <si>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</si>
  <si>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</si>
  <si>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</si>
  <si>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</si>
  <si>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</si>
  <si>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</si>
  <si>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</si>
  <si>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</si>
  <si>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</si>
  <si>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</si>
  <si>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</si>
  <si>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</si>
  <si>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</si>
  <si>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</si>
  <si>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</si>
  <si>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</si>
  <si>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</si>
  <si>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</si>
  <si>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</si>
  <si>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</si>
  <si>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</si>
  <si>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</si>
  <si>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</si>
  <si>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</si>
  <si>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</si>
  <si>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</si>
  <si>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</si>
  <si>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</si>
  <si>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</si>
  <si>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</si>
  <si>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</si>
  <si>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</si>
  <si>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</si>
  <si>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</si>
  <si>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</si>
  <si>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</si>
  <si>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</si>
  <si>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</si>
  <si>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</si>
  <si>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</si>
  <si>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</si>
  <si>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</si>
  <si>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</si>
  <si>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</si>
  <si>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</si>
  <si>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</si>
  <si>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</si>
  <si>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</si>
  <si>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</si>
  <si>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</si>
  <si>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</si>
  <si>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</si>
  <si>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</si>
  <si>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</si>
  <si>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</si>
  <si>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</si>
  <si>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</si>
  <si>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</si>
  <si>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</si>
  <si>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</si>
  <si>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</si>
  <si>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</si>
  <si>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</si>
  <si>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</si>
  <si>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</si>
  <si>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</si>
  <si>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</si>
  <si>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</si>
  <si>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</si>
  <si>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</si>
  <si>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</si>
  <si>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</si>
  <si>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</si>
  <si>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</si>
  <si>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</si>
  <si>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</si>
  <si>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</si>
  <si>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</si>
  <si>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</si>
  <si>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</si>
  <si>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</si>
  <si>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</si>
  <si>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</si>
  <si>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</si>
  <si>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</si>
  <si>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</si>
  <si>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</si>
  <si>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</si>
  <si>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</si>
  <si>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</si>
  <si>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</si>
  <si>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</si>
  <si>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</si>
  <si>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</si>
  <si>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</si>
  <si>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</si>
  <si>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</si>
  <si>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</si>
  <si>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</si>
  <si>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</si>
  <si>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</si>
  <si>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</si>
  <si>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</si>
  <si>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</si>
  <si>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</si>
  <si>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</si>
  <si>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</si>
  <si>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</si>
  <si>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</si>
  <si>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</si>
  <si>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</si>
  <si>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</si>
  <si>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</si>
  <si>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</si>
  <si>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</si>
  <si>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</si>
  <si>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</si>
  <si>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</si>
  <si>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</si>
  <si>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</si>
  <si>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</si>
  <si>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</si>
  <si>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</si>
  <si>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</si>
  <si>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</si>
  <si>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</si>
  <si>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</si>
  <si>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</si>
  <si>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</si>
  <si>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</si>
  <si>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</si>
  <si>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</si>
  <si>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</si>
  <si>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</si>
  <si>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</si>
  <si>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</si>
  <si>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</si>
  <si>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</si>
  <si>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</si>
  <si>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</si>
  <si>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</si>
  <si>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</si>
  <si>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</si>
  <si>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</si>
  <si>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</si>
  <si>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</si>
  <si>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</si>
  <si>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</si>
  <si>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</si>
  <si>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</si>
  <si>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</si>
  <si>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</si>
  <si>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</si>
  <si>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</si>
  <si>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</si>
  <si>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</si>
  <si>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</si>
  <si>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</si>
  <si>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</si>
  <si>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</si>
  <si>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</si>
  <si>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</si>
  <si>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</si>
  <si>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</si>
  <si>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</si>
  <si>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</si>
  <si>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</si>
  <si>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</si>
  <si>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</si>
  <si>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</si>
  <si>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</si>
  <si>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</si>
  <si>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</si>
  <si>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</si>
  <si>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</si>
  <si>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</si>
  <si>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</si>
  <si>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</si>
  <si>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</si>
  <si>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</si>
  <si>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</si>
  <si>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</si>
  <si>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</si>
  <si>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</si>
  <si>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</si>
  <si>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</si>
  <si>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</si>
  <si>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</si>
  <si>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</si>
  <si>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</si>
  <si>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</si>
  <si>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</si>
  <si>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</si>
  <si>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</si>
  <si>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</si>
  <si>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</si>
  <si>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</si>
  <si>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</si>
  <si>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</si>
  <si>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</si>
  <si>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</si>
  <si>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</si>
  <si>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</si>
  <si>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</si>
  <si>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</si>
  <si>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</si>
  <si>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</si>
  <si>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</si>
  <si>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</si>
  <si>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</si>
  <si>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</si>
  <si>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</si>
  <si>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</si>
  <si>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</si>
  <si>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</si>
  <si>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</si>
  <si>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</si>
  <si>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</si>
  <si>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</si>
  <si>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</si>
  <si>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</si>
  <si>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</si>
  <si>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</si>
  <si>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</si>
  <si>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</si>
  <si>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</si>
  <si>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</si>
  <si>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</si>
  <si>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</si>
  <si>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</si>
  <si>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</si>
  <si>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</si>
  <si>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</si>
  <si>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</si>
  <si>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</si>
  <si>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</si>
  <si>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</si>
  <si>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</si>
  <si>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</si>
  <si>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</si>
  <si>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</si>
  <si>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</si>
  <si>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</si>
  <si>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</si>
  <si>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</si>
  <si>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</si>
  <si>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</si>
  <si>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</si>
  <si>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</si>
  <si>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</si>
  <si>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</si>
  <si>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</si>
  <si>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</si>
  <si>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</si>
  <si>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</si>
  <si>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</si>
  <si>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</si>
  <si>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</si>
  <si>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</si>
  <si>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</si>
  <si>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</si>
  <si>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</si>
  <si>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</si>
  <si>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</si>
  <si>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</si>
  <si>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</si>
  <si>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</si>
  <si>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</si>
  <si>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</si>
  <si>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</si>
  <si>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</si>
  <si>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</si>
  <si>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</si>
  <si>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</si>
  <si>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</si>
  <si>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</si>
  <si>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</si>
  <si>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</si>
  <si>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</si>
  <si>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</si>
  <si>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</si>
  <si>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</si>
  <si>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</si>
  <si>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</si>
  <si>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</si>
  <si>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</si>
  <si>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</si>
  <si>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</si>
  <si>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</si>
  <si>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</si>
  <si>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</si>
  <si>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</si>
  <si>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</si>
  <si>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</si>
  <si>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</si>
  <si>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</si>
  <si>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</si>
  <si>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</si>
  <si>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</si>
  <si>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</si>
  <si>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</si>
  <si>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</si>
  <si>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</si>
  <si>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</si>
  <si>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</si>
  <si>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</si>
  <si>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</si>
  <si>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</si>
  <si>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</si>
  <si>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</si>
  <si>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</si>
  <si>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</si>
  <si>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</si>
  <si>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</si>
  <si>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</si>
  <si>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</si>
  <si>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</si>
  <si>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</si>
  <si>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</si>
  <si>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</si>
  <si>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</si>
  <si>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</si>
  <si>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</si>
  <si>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</si>
  <si>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</si>
  <si>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</si>
  <si>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</si>
  <si>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</si>
  <si>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</si>
  <si>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</si>
  <si>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</si>
  <si>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</si>
  <si>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</si>
  <si>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</si>
  <si>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</si>
  <si>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</si>
  <si>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</si>
  <si>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</si>
  <si>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</si>
  <si>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</si>
  <si>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</si>
  <si>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</si>
  <si>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</si>
  <si>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</si>
  <si>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</si>
  <si>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</si>
  <si>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</si>
  <si>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</si>
  <si>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</si>
  <si>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</si>
  <si>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</si>
  <si>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</si>
  <si>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</si>
  <si>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</si>
  <si>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</si>
  <si>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</si>
  <si>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</si>
  <si>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</si>
  <si>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</si>
  <si>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</si>
  <si>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</si>
  <si>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</si>
  <si>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</si>
  <si>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</si>
  <si>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</si>
  <si>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</si>
  <si>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</si>
  <si>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</si>
  <si>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</si>
  <si>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</si>
  <si>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</si>
  <si>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</si>
  <si>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</si>
  <si>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</si>
  <si>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</si>
  <si>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</si>
  <si>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</si>
  <si>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</si>
  <si>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</si>
  <si>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</si>
  <si>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</si>
  <si>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</si>
  <si>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</si>
  <si>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</si>
  <si>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</si>
  <si>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</si>
  <si>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</si>
  <si>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</si>
  <si>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</si>
  <si>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</si>
  <si>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</si>
  <si>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</si>
  <si>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</si>
  <si>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</si>
  <si>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</si>
  <si>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</si>
  <si>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</si>
  <si>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</si>
  <si>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</si>
  <si>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</si>
  <si>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</si>
  <si>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</si>
  <si>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</si>
  <si>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</si>
  <si>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</si>
  <si>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</si>
  <si>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</si>
  <si>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</si>
  <si>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</si>
  <si>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</si>
  <si>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</si>
  <si>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</si>
  <si>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</si>
  <si>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</si>
  <si>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</si>
  <si>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</si>
  <si>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</si>
  <si>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</si>
  <si>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</si>
  <si>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</si>
  <si>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</si>
  <si>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</si>
  <si>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</si>
  <si>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</si>
  <si>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</si>
  <si>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</si>
  <si>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</si>
  <si>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</si>
  <si>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</si>
  <si>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</si>
  <si>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</si>
  <si>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</si>
  <si>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</si>
  <si>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</si>
  <si>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</si>
  <si>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</si>
  <si>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</si>
  <si>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</si>
  <si>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</si>
  <si>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</si>
  <si>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</si>
  <si>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</si>
  <si>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</si>
  <si>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</si>
  <si>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</si>
  <si>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</si>
  <si>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</si>
  <si>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</si>
  <si>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</si>
  <si>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</si>
  <si>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</si>
  <si>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</si>
  <si>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</si>
  <si>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</si>
  <si>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</si>
  <si>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</si>
  <si>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</si>
  <si>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</si>
  <si>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</si>
  <si>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</si>
  <si>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</si>
  <si>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</si>
  <si>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</si>
  <si>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</si>
  <si>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</si>
  <si>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</si>
  <si>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</si>
  <si>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</si>
  <si>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</si>
  <si>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</si>
  <si>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</si>
  <si>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</si>
  <si>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</si>
  <si>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</si>
  <si>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</si>
  <si>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</si>
  <si>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</si>
  <si>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</si>
  <si>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</si>
  <si>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</si>
  <si>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</si>
  <si>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</si>
  <si>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</si>
  <si>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</si>
  <si>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</si>
  <si>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</si>
  <si>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</si>
  <si>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</si>
  <si>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</si>
  <si>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</si>
  <si>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</si>
  <si>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</si>
  <si>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</si>
  <si>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</si>
  <si>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</si>
  <si>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</si>
  <si>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</si>
  <si>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</si>
  <si>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</si>
  <si>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</si>
  <si>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</si>
  <si>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</si>
  <si>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</si>
  <si>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</si>
  <si>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</si>
  <si>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</si>
  <si>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</si>
  <si>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</si>
  <si>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</si>
  <si>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</si>
  <si>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</si>
  <si>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</si>
  <si>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</si>
  <si>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</si>
  <si>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</si>
  <si>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</si>
  <si>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</si>
  <si>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</si>
  <si>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</si>
  <si>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</si>
  <si>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</si>
  <si>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</si>
  <si>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</si>
  <si>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</si>
  <si>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</si>
  <si>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</si>
  <si>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</si>
  <si>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</si>
  <si>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</si>
  <si>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</si>
  <si>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</si>
  <si>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</si>
  <si>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</si>
  <si>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</si>
  <si>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</si>
  <si>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</si>
  <si>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</si>
  <si>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</si>
  <si>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</si>
  <si>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</si>
  <si>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</si>
  <si>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</si>
  <si>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</si>
  <si>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</si>
  <si>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</si>
  <si>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</si>
  <si>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</si>
  <si>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</si>
  <si>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</si>
  <si>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</si>
  <si>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</si>
  <si>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</si>
  <si>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</si>
  <si>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</si>
  <si>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</si>
  <si>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</si>
  <si>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</si>
  <si>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</si>
  <si>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</si>
  <si>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</si>
  <si>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</si>
  <si>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</si>
  <si>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</si>
  <si>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</si>
  <si>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</si>
  <si>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</si>
  <si>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</si>
  <si>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</si>
  <si>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</si>
  <si>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</si>
  <si>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</si>
  <si>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</si>
  <si>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</si>
  <si>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</si>
  <si>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</si>
  <si>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</si>
  <si>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</si>
  <si>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</si>
  <si>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</si>
  <si>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</si>
  <si>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</si>
  <si>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</si>
  <si>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</si>
  <si>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</si>
  <si>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</si>
  <si>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</si>
  <si>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</si>
  <si>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</si>
  <si>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</si>
  <si>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</si>
  <si>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</si>
  <si>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</si>
  <si>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</si>
  <si>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</si>
  <si>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</si>
  <si>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</si>
  <si>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</si>
  <si>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</si>
  <si>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</si>
  <si>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</si>
  <si>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</si>
  <si>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</si>
  <si>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</si>
  <si>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</si>
  <si>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</si>
  <si>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</si>
  <si>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</si>
  <si>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</si>
  <si>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</si>
  <si>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</si>
  <si>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</si>
  <si>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</si>
  <si>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</si>
  <si>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</si>
  <si>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</si>
  <si>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</si>
  <si>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</si>
  <si>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</si>
  <si>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</si>
  <si>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</si>
  <si>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</si>
  <si>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</si>
  <si>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</si>
  <si>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</si>
  <si>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</si>
  <si>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</si>
  <si>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</si>
  <si>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</si>
  <si>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</si>
  <si>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</si>
  <si>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</si>
  <si>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</si>
  <si>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</si>
  <si>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</si>
  <si>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</si>
  <si>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</si>
  <si>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</si>
  <si>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</si>
  <si>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</si>
  <si>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</si>
  <si>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</si>
  <si>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</si>
  <si>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</si>
  <si>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</si>
  <si>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</si>
  <si>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</si>
  <si>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</si>
  <si>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</si>
  <si>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</si>
  <si>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</si>
  <si>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</si>
  <si>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</si>
  <si>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</si>
  <si>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</si>
  <si>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</si>
  <si>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</si>
  <si>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</si>
  <si>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</si>
  <si>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</si>
  <si>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</si>
  <si>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</si>
  <si>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</si>
  <si>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</si>
  <si>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</si>
  <si>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</si>
  <si>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</si>
  <si>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</si>
  <si>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</si>
  <si>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</si>
  <si>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</si>
  <si>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</si>
  <si>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</si>
  <si>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</si>
  <si>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</si>
  <si>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</si>
  <si>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</si>
  <si>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</si>
  <si>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</si>
  <si>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</si>
  <si>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</si>
  <si>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</si>
  <si>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</si>
  <si>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</si>
  <si>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</si>
  <si>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</si>
  <si>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</si>
  <si>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</si>
  <si>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</si>
  <si>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</si>
  <si>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</si>
  <si>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</si>
  <si>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</si>
  <si>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</si>
  <si>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</si>
  <si>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</si>
  <si>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</si>
  <si>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</si>
  <si>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</si>
  <si>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</si>
  <si>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</si>
  <si>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</si>
  <si>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</si>
  <si>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</si>
  <si>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</si>
  <si>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</si>
  <si>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</si>
  <si>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</si>
  <si>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</si>
  <si>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</si>
  <si>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</si>
  <si>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</si>
  <si>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</si>
  <si>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</si>
  <si>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</si>
  <si>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</si>
  <si>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</si>
  <si>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</si>
  <si>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</si>
  <si>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</si>
  <si>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</si>
  <si>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</si>
  <si>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</si>
  <si>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</si>
  <si>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</si>
  <si>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</si>
  <si>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</si>
  <si>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</si>
  <si>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</si>
  <si>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</si>
  <si>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</si>
  <si>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</si>
  <si>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</si>
  <si>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</si>
  <si>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</si>
  <si>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</si>
  <si>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</si>
  <si>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</si>
  <si>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</si>
  <si>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</si>
  <si>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</si>
  <si>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</si>
  <si>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</si>
  <si>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</si>
  <si>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</si>
  <si>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</si>
  <si>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</si>
  <si>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</si>
  <si>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</si>
  <si>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</si>
  <si>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</si>
  <si>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</si>
  <si>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</si>
  <si>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</si>
  <si>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</si>
  <si>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</si>
  <si>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</si>
  <si>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</si>
  <si>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</si>
  <si>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</si>
  <si>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</si>
  <si>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</si>
  <si>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</si>
  <si>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</si>
  <si>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</si>
  <si>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</si>
  <si>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</si>
  <si>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</si>
  <si>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</si>
  <si>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</si>
  <si>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</si>
  <si>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</si>
  <si>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</si>
  <si>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</si>
  <si>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</si>
  <si>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</si>
  <si>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</si>
  <si>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</si>
  <si>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</si>
  <si>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</si>
  <si>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</si>
  <si>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</si>
  <si>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</si>
  <si>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</si>
  <si>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</si>
  <si>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</si>
  <si>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</si>
  <si>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</si>
  <si>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</si>
  <si>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</si>
  <si>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</si>
  <si>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</si>
  <si>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</si>
  <si>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</si>
  <si>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</si>
  <si>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</si>
  <si>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</si>
  <si>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</si>
  <si>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</si>
  <si>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</si>
  <si>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</si>
  <si>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</si>
  <si>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</si>
  <si>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</si>
  <si>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</si>
  <si>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</si>
  <si>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</si>
  <si>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</si>
  <si>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</si>
  <si>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</si>
  <si>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</si>
  <si>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</si>
  <si>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</si>
  <si>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</si>
  <si>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</si>
  <si>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</si>
  <si>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</si>
  <si>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</si>
  <si>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</si>
  <si>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</si>
  <si>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</si>
  <si>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</si>
  <si>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</si>
  <si>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</si>
  <si>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</si>
  <si>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</si>
  <si>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</si>
  <si>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</si>
  <si>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</si>
  <si>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</si>
  <si>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</si>
  <si>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</si>
  <si>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</si>
  <si>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</si>
  <si>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</si>
  <si>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</si>
  <si>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</si>
  <si>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</si>
  <si>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</si>
  <si>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</si>
  <si>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</si>
  <si>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</si>
  <si>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</si>
  <si>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</si>
  <si>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</si>
  <si>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</si>
  <si>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</si>
  <si>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</si>
  <si>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</si>
  <si>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</si>
  <si>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</si>
  <si>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</si>
  <si>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</si>
  <si>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</si>
  <si>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</si>
  <si>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</si>
  <si>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</si>
  <si>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</si>
  <si>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</si>
  <si>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</si>
  <si>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</si>
  <si>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</si>
  <si>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</si>
  <si>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</si>
  <si>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</si>
  <si>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</si>
  <si>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</si>
  <si>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</si>
  <si>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</si>
  <si>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</si>
  <si>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</si>
  <si>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</si>
  <si>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</si>
  <si>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</si>
  <si>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</si>
  <si>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</si>
  <si>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</si>
  <si>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</si>
  <si>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</si>
  <si>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</si>
  <si>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</si>
  <si>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</si>
  <si>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</si>
  <si>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</si>
  <si>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</si>
  <si>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</si>
  <si>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</si>
  <si>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</si>
  <si>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</si>
  <si>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</si>
  <si>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</si>
  <si>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</si>
  <si>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</si>
  <si>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</si>
  <si>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</si>
  <si>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</si>
  <si>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</si>
  <si>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</si>
  <si>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</si>
  <si>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</si>
  <si>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</si>
  <si>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</si>
  <si>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</si>
  <si>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</si>
  <si>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</si>
  <si>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</si>
  <si>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</si>
  <si>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</si>
  <si>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</si>
  <si>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</si>
  <si>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</si>
  <si>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</si>
  <si>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</si>
  <si>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</si>
  <si>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</si>
  <si>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</si>
  <si>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</si>
  <si>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</si>
  <si>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</si>
  <si>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</si>
  <si>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</si>
  <si>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</si>
  <si>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</si>
  <si>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</si>
  <si>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</si>
  <si>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</si>
  <si>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</si>
  <si>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</si>
  <si>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</si>
  <si>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</si>
  <si>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</si>
  <si>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</si>
  <si>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</si>
  <si>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</si>
  <si>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</si>
  <si>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</si>
  <si>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</si>
  <si>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</si>
  <si>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</si>
  <si>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</si>
  <si>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</si>
  <si>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</si>
  <si>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</si>
  <si>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</si>
  <si>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</si>
  <si>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</si>
  <si>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</si>
  <si>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</si>
  <si>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</si>
  <si>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</si>
  <si>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</si>
  <si>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</si>
  <si>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</si>
  <si>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</si>
  <si>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</si>
  <si>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</si>
  <si>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</si>
  <si>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</si>
  <si>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</si>
  <si>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</si>
  <si>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</si>
  <si>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</si>
  <si>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</si>
  <si>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</si>
  <si>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</si>
  <si>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</si>
  <si>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</si>
  <si>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</si>
  <si>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</si>
  <si>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</si>
  <si>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</si>
  <si>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</si>
  <si>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</si>
  <si>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</si>
  <si>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</si>
  <si>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</si>
  <si>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</si>
  <si>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</si>
  <si>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</si>
  <si>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</si>
  <si>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</si>
  <si>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</si>
  <si>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</si>
  <si>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</si>
  <si>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</si>
  <si>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</si>
  <si>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</si>
  <si>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</si>
  <si>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</si>
  <si>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</si>
  <si>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</si>
  <si>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</si>
  <si>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</si>
  <si>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</si>
  <si>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</si>
  <si>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</si>
  <si>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</si>
  <si>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</si>
  <si>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</si>
  <si>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</si>
  <si>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</si>
  <si>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</si>
  <si>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</si>
  <si>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</si>
  <si>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</si>
  <si>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</si>
  <si>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</si>
  <si>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</si>
  <si>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</si>
  <si>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</si>
  <si>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</si>
  <si>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</si>
  <si>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</si>
  <si>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</si>
  <si>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</si>
  <si>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</si>
  <si>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</si>
  <si>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</si>
  <si>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</si>
  <si>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</si>
  <si>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</si>
  <si>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</si>
  <si>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</si>
  <si>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</si>
  <si>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</si>
  <si>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</si>
  <si>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</si>
  <si>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</si>
  <si>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</si>
  <si>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</si>
  <si>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</si>
  <si>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</si>
  <si>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</si>
  <si>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</si>
  <si>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</si>
  <si>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</si>
  <si>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</si>
  <si>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</si>
  <si>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</si>
  <si>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</si>
  <si>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</si>
  <si>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</si>
  <si>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</si>
  <si>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</si>
  <si>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</si>
  <si>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</si>
  <si>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</si>
  <si>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</si>
  <si>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</si>
  <si>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</si>
  <si>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</si>
  <si>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</si>
  <si>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</si>
  <si>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</si>
  <si>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</si>
  <si>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</si>
  <si>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</si>
  <si>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</si>
  <si>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</si>
  <si>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</si>
  <si>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</si>
  <si>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</si>
  <si>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</si>
  <si>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</si>
  <si>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</si>
  <si>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</si>
  <si>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</si>
  <si>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</si>
  <si>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</si>
  <si>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</si>
  <si>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</si>
  <si>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</si>
  <si>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</si>
  <si>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</si>
  <si>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</si>
  <si>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</si>
  <si>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</si>
  <si>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</si>
  <si>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</si>
  <si>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</si>
  <si>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</si>
  <si>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</si>
  <si>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</si>
  <si>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</si>
  <si>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</si>
  <si>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</si>
  <si>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</si>
  <si>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</si>
  <si>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</si>
  <si>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</si>
  <si>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</si>
  <si>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</si>
  <si>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</si>
  <si>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</si>
  <si>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</si>
  <si>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</si>
  <si>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</si>
  <si>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</si>
  <si>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</si>
  <si>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</si>
  <si>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</si>
  <si>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</si>
  <si>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</si>
  <si>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</si>
  <si>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</si>
  <si>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</si>
  <si>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</si>
  <si>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</si>
  <si>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</si>
  <si>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</si>
  <si>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</si>
  <si>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</si>
  <si>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</si>
  <si>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</si>
  <si>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</si>
  <si>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</si>
  <si>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</si>
  <si>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</si>
  <si>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</si>
  <si>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</si>
  <si>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</si>
  <si>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</si>
  <si>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</si>
  <si>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</si>
  <si>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</si>
  <si>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</si>
  <si>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</si>
  <si>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</si>
  <si>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</si>
  <si>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</si>
  <si>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</si>
  <si>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</si>
  <si>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</si>
  <si>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</si>
  <si>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</si>
  <si>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</si>
  <si>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</si>
  <si>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</si>
  <si>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</si>
  <si>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</si>
  <si>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</si>
  <si>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</si>
  <si>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</si>
  <si>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</si>
  <si>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</si>
  <si>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</si>
  <si>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</si>
  <si>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</si>
  <si>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</si>
  <si>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</si>
  <si>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</si>
  <si>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</si>
  <si>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</si>
  <si>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</si>
  <si>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</si>
  <si>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</si>
  <si>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</si>
  <si>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</si>
  <si>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</si>
  <si>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</si>
  <si>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</si>
  <si>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</si>
  <si>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</si>
  <si>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</si>
  <si>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</si>
  <si>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</si>
  <si>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</si>
  <si>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</si>
  <si>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</si>
  <si>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</si>
  <si>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</si>
  <si>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</si>
  <si>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</si>
  <si>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</si>
  <si>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</si>
  <si>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</si>
  <si>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</si>
  <si>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</si>
  <si>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</si>
  <si>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</si>
  <si>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</si>
  <si>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</si>
  <si>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</si>
  <si>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</si>
  <si>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</si>
  <si>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</si>
  <si>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</si>
  <si>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</si>
  <si>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</si>
  <si>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</si>
  <si>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</si>
  <si>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</si>
  <si>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</si>
  <si>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</si>
  <si>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</si>
  <si>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</si>
  <si>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</si>
  <si>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</si>
  <si>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</si>
  <si>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</si>
  <si>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</si>
  <si>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</si>
  <si>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</si>
  <si>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</si>
  <si>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</si>
  <si>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</si>
  <si>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</si>
  <si>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</si>
  <si>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</si>
  <si>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</si>
  <si>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</si>
  <si>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</si>
  <si>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</si>
  <si>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</si>
  <si>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</si>
  <si>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</si>
  <si>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</si>
  <si>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</si>
  <si>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</si>
  <si>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</si>
  <si>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</si>
  <si>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</si>
  <si>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</si>
  <si>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</si>
  <si>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</si>
  <si>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</si>
  <si>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</si>
  <si>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</si>
  <si>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</si>
  <si>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</si>
  <si>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</si>
  <si>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</si>
  <si>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</si>
  <si>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</si>
  <si>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</si>
  <si>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</si>
  <si>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</si>
  <si>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</si>
  <si>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</si>
  <si>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</si>
  <si>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</si>
  <si>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</si>
  <si>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</si>
  <si>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</si>
  <si>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</si>
  <si>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</si>
  <si>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</si>
  <si>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</si>
  <si>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</si>
  <si>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</si>
  <si>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</si>
  <si>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</si>
  <si>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</si>
  <si>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</si>
  <si>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</si>
  <si>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</si>
  <si>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</si>
  <si>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</si>
  <si>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</si>
  <si>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</si>
  <si>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</si>
  <si>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</si>
  <si>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</si>
  <si>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</si>
  <si>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</si>
  <si>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</si>
  <si>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</si>
  <si>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</si>
  <si>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</si>
  <si>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</si>
  <si>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</si>
  <si>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</si>
  <si>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</si>
  <si>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</si>
  <si>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</si>
  <si>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</si>
  <si>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</si>
  <si>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</si>
  <si>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</si>
  <si>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</si>
  <si>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</si>
  <si>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</si>
  <si>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</si>
  <si>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</si>
  <si>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</si>
  <si>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</si>
  <si>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</si>
  <si>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</si>
  <si>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</si>
  <si>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</si>
  <si>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</si>
  <si>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</si>
  <si>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</si>
  <si>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</si>
  <si>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</si>
  <si>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</si>
  <si>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</si>
  <si>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</si>
  <si>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</si>
  <si>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</si>
  <si>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</si>
  <si>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</si>
  <si>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</si>
  <si>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</si>
  <si>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</si>
  <si>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</si>
  <si>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</si>
  <si>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</si>
  <si>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</si>
  <si>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</si>
  <si>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</si>
  <si>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</si>
  <si>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</si>
  <si>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</si>
  <si>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</si>
  <si>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</si>
  <si>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</si>
  <si>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</si>
  <si>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</si>
  <si>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</si>
  <si>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</si>
  <si>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</si>
  <si>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</si>
  <si>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</si>
  <si>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</si>
  <si>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</si>
  <si>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</si>
  <si>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</si>
  <si>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</si>
  <si>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</si>
  <si>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</si>
  <si>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</si>
  <si>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</si>
  <si>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</si>
  <si>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</si>
  <si>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</si>
  <si>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</si>
  <si>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</si>
  <si>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</si>
  <si>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</si>
  <si>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</si>
  <si>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</si>
  <si>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</si>
  <si>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</si>
  <si>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</si>
  <si>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</si>
  <si>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</si>
  <si>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</si>
  <si>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</si>
  <si>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</si>
  <si>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</si>
  <si>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</si>
  <si>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</si>
  <si>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</si>
  <si>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</si>
  <si>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</si>
  <si>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</si>
  <si>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</si>
  <si>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</si>
  <si>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</si>
  <si>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</si>
  <si>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</si>
  <si>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</si>
  <si>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</si>
  <si>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</si>
  <si>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</si>
  <si>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</si>
  <si>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</si>
  <si>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</si>
  <si>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</si>
  <si>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</si>
  <si>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</si>
  <si>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</si>
  <si>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</si>
  <si>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</si>
  <si>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</si>
  <si>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</si>
  <si>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</si>
  <si>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</si>
  <si>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</si>
  <si>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</si>
  <si>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</si>
  <si>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</si>
  <si>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</si>
  <si>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</si>
  <si>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</si>
  <si>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</si>
  <si>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</si>
  <si>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</si>
  <si>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</si>
  <si>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</si>
  <si>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</si>
  <si>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</si>
  <si>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</si>
  <si>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</si>
  <si>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</si>
  <si>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</si>
  <si>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</si>
  <si>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</si>
  <si>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</si>
  <si>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</si>
  <si>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</si>
  <si>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</si>
  <si>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</si>
  <si>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</si>
  <si>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</si>
  <si>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</si>
  <si>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</si>
  <si>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</si>
  <si>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</si>
  <si>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</si>
  <si>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</si>
  <si>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</si>
  <si>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</si>
  <si>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</si>
  <si>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</si>
  <si>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</si>
  <si>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</si>
  <si>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</si>
  <si>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</si>
  <si>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</si>
  <si>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</si>
  <si>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</si>
  <si>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</si>
  <si>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</si>
  <si>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</si>
  <si>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</si>
  <si>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</si>
  <si>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</si>
  <si>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</si>
  <si>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</si>
  <si>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</si>
  <si>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</si>
  <si>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</si>
  <si>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</si>
  <si>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</si>
  <si>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</si>
  <si>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</si>
  <si>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</si>
  <si>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</si>
  <si>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</si>
  <si>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</si>
  <si>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</si>
  <si>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</si>
  <si>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</si>
  <si>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</si>
  <si>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</si>
  <si>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</si>
  <si>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</si>
  <si>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</si>
  <si>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</si>
  <si>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</si>
  <si>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</si>
  <si>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</si>
  <si>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</si>
  <si>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</si>
  <si>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</si>
  <si>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</si>
  <si>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</si>
  <si>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</si>
  <si>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</si>
  <si>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</si>
  <si>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</si>
  <si>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</si>
  <si>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</si>
  <si>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</si>
  <si>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</si>
  <si>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</si>
  <si>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</si>
  <si>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</si>
  <si>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</si>
  <si>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</si>
  <si>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</si>
  <si>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</si>
  <si>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</si>
  <si>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</si>
  <si>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</si>
  <si>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</si>
  <si>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</si>
  <si>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</si>
  <si>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</si>
  <si>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</si>
  <si>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</si>
  <si>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</si>
  <si>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</si>
  <si>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</si>
  <si>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</si>
  <si>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</si>
  <si>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</si>
  <si>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</si>
  <si>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</si>
  <si>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</si>
  <si>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</si>
  <si>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</si>
  <si>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</si>
  <si>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</si>
  <si>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</si>
  <si>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</si>
  <si>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</si>
  <si>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</si>
  <si>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</si>
  <si>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</si>
  <si>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</si>
  <si>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</si>
  <si>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</si>
  <si>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</si>
  <si>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</si>
  <si>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</si>
  <si>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</si>
  <si>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</si>
  <si>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</si>
  <si>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</si>
  <si>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</si>
  <si>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</si>
  <si>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</si>
  <si>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</si>
  <si>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</si>
  <si>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</si>
  <si>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</si>
  <si>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</si>
  <si>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</si>
  <si>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</si>
  <si>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</si>
  <si>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</si>
  <si>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</si>
  <si>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</si>
  <si>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</si>
  <si>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</si>
  <si>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</si>
  <si>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</si>
  <si>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</si>
  <si>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</si>
  <si>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</si>
  <si>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</si>
  <si>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</si>
  <si>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</si>
  <si>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</si>
  <si>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</si>
  <si>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</si>
  <si>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</si>
  <si>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</si>
  <si>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</si>
  <si>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</si>
  <si>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</si>
  <si>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</si>
  <si>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</si>
  <si>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</si>
  <si>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</si>
  <si>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</si>
  <si>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</si>
  <si>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</si>
  <si>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</si>
  <si>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</si>
  <si>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</si>
  <si>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</si>
  <si>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</si>
  <si>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</si>
  <si>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</si>
  <si>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</si>
  <si>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</si>
  <si>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</si>
  <si>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</si>
  <si>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</si>
  <si>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</si>
  <si>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</si>
  <si>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</si>
  <si>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</si>
  <si>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</si>
  <si>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</si>
  <si>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</si>
  <si>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</si>
  <si>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</si>
  <si>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</si>
  <si>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</si>
  <si>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</si>
  <si>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</si>
  <si>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</si>
  <si>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</si>
  <si>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</si>
  <si>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</si>
  <si>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</si>
  <si>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</si>
  <si>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</si>
  <si>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</si>
  <si>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</si>
  <si>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</si>
  <si>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</si>
  <si>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</si>
  <si>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</si>
  <si>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</si>
  <si>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</si>
  <si>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</si>
  <si>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</si>
  <si>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</si>
  <si>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</si>
  <si>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</si>
  <si>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</si>
  <si>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</si>
  <si>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</si>
  <si>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</si>
  <si>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</si>
  <si>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</si>
  <si>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</si>
  <si>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</si>
  <si>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</si>
  <si>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</si>
  <si>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</si>
  <si>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</si>
  <si>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</si>
  <si>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</si>
  <si>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</si>
  <si>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</si>
  <si>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</si>
  <si>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</si>
  <si>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</si>
  <si>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</si>
  <si>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</si>
  <si>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</si>
  <si>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</si>
  <si>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</si>
  <si>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</si>
  <si>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</si>
  <si>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</si>
  <si>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</si>
  <si>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</si>
  <si>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</si>
  <si>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</si>
  <si>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</si>
  <si>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</si>
  <si>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</si>
  <si>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</si>
  <si>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</si>
  <si>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</si>
  <si>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</si>
  <si>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</si>
  <si>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</si>
  <si>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</si>
  <si>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</si>
  <si>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</si>
  <si>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</si>
  <si>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</si>
  <si>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</si>
  <si>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</si>
  <si>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</si>
  <si>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</si>
  <si>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</si>
  <si>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</si>
  <si>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</si>
  <si>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</si>
  <si>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</si>
  <si>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</si>
  <si>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</si>
  <si>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</si>
  <si>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</si>
  <si>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</si>
  <si>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</si>
  <si>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</si>
  <si>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</si>
  <si>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</si>
  <si>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</si>
  <si>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</si>
  <si>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</si>
  <si>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</si>
  <si>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</si>
  <si>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</si>
  <si>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</si>
  <si>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</si>
  <si>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</si>
  <si>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</si>
  <si>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</si>
  <si>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</si>
  <si>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</si>
  <si>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</si>
  <si>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</si>
  <si>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</si>
  <si>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</si>
  <si>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</si>
  <si>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</si>
  <si>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</si>
  <si>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</si>
  <si>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</si>
  <si>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</si>
  <si>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</si>
  <si>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</si>
  <si>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</si>
  <si>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</si>
  <si>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</si>
  <si>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</si>
  <si>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</si>
  <si>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</si>
  <si>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</si>
  <si>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</si>
  <si>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</si>
  <si>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</si>
  <si>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</si>
  <si>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</si>
  <si>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</si>
  <si>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</si>
  <si>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</si>
  <si>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</si>
  <si>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</si>
  <si>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</si>
  <si>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</si>
  <si>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</si>
  <si>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</si>
  <si>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</si>
  <si>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</si>
  <si>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</si>
  <si>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</si>
  <si>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</si>
  <si>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</si>
  <si>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</si>
  <si>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</si>
  <si>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</si>
  <si>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</si>
  <si>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</si>
  <si>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</si>
  <si>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</si>
  <si>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</si>
  <si>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</si>
  <si>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</si>
  <si>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</si>
  <si>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</si>
  <si>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</si>
  <si>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</si>
  <si>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</si>
  <si>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</si>
  <si>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</si>
  <si>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</si>
  <si>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</si>
  <si>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</si>
  <si>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</si>
  <si>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</si>
  <si>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</si>
  <si>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</si>
  <si>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</si>
  <si>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</si>
  <si>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</si>
  <si>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</si>
  <si>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</si>
  <si>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</si>
  <si>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</si>
  <si>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</si>
  <si>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</si>
  <si>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</si>
  <si>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</si>
  <si>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</si>
  <si>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</si>
  <si>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</si>
  <si>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</si>
  <si>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</si>
  <si>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</si>
  <si>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</si>
  <si>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</si>
  <si>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</si>
  <si>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</si>
  <si>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</si>
  <si>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</si>
  <si>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</si>
  <si>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</si>
  <si>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</si>
  <si>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</si>
  <si>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</si>
  <si>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</si>
  <si>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</si>
  <si>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</si>
  <si>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</si>
  <si>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</si>
  <si>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</si>
  <si>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</si>
  <si>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</si>
  <si>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</si>
  <si>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</si>
  <si>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</si>
  <si>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</si>
  <si>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</si>
  <si>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</si>
  <si>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</si>
  <si>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</si>
  <si>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</si>
  <si>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</si>
  <si>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</si>
  <si>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</si>
  <si>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</si>
  <si>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</si>
  <si>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</si>
  <si>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</si>
  <si>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</si>
  <si>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</si>
  <si>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</si>
  <si>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</si>
  <si>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</si>
  <si>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</si>
  <si>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</si>
  <si>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</si>
  <si>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</si>
  <si>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</si>
  <si>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</si>
  <si>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</si>
  <si>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</si>
  <si>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</si>
  <si>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</si>
  <si>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</si>
  <si>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</si>
  <si>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</si>
  <si>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</si>
  <si>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</si>
  <si>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</si>
  <si>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</si>
  <si>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</si>
  <si>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</si>
  <si>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</si>
  <si>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</si>
  <si>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</si>
  <si>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</si>
  <si>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</si>
  <si>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</si>
  <si>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</si>
  <si>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</si>
  <si>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</si>
  <si>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</si>
  <si>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</si>
  <si>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</si>
  <si>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</si>
  <si>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</si>
  <si>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</si>
  <si>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</si>
  <si>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</si>
  <si>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</si>
  <si>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</si>
  <si>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</si>
  <si>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</si>
  <si>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</si>
  <si>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</si>
  <si>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</si>
  <si>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</si>
  <si>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</si>
  <si>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</si>
  <si>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</si>
  <si>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</si>
  <si>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</si>
  <si>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</si>
  <si>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</si>
  <si>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</si>
  <si>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</si>
  <si>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</si>
  <si>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</si>
  <si>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</si>
  <si>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</si>
  <si>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</si>
  <si>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</si>
  <si>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</si>
  <si>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</si>
  <si>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</si>
  <si>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</si>
  <si>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</si>
  <si>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</si>
  <si>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</si>
  <si>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</si>
  <si>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</si>
  <si>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</si>
  <si>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</si>
  <si>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</si>
  <si>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</si>
  <si>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</si>
  <si>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</si>
  <si>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</si>
  <si>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</si>
  <si>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</si>
  <si>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</si>
  <si>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</si>
  <si>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</si>
  <si>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</si>
  <si>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</si>
  <si>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</si>
  <si>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</si>
  <si>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</si>
  <si>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</si>
  <si>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</si>
  <si>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</si>
  <si>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</si>
  <si>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</si>
  <si>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</si>
  <si>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</si>
  <si>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</si>
  <si>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</si>
  <si>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</si>
  <si>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</si>
  <si>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</si>
  <si>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</si>
  <si>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</si>
  <si>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</si>
  <si>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</si>
  <si>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</si>
  <si>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</si>
  <si>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</si>
  <si>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</si>
  <si>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</si>
  <si>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</si>
  <si>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</si>
  <si>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</si>
  <si>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</si>
  <si>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</si>
  <si>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</si>
  <si>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</si>
  <si>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</si>
  <si>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</si>
  <si>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</si>
  <si>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</si>
  <si>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</si>
  <si>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</si>
  <si>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</si>
  <si>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</si>
  <si>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</si>
  <si>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</si>
  <si>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</si>
  <si>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</si>
  <si>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</si>
  <si>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</si>
  <si>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</si>
  <si>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</si>
  <si>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</si>
  <si>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</si>
  <si>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</si>
  <si>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</si>
  <si>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</si>
  <si>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</si>
  <si>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</si>
  <si>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</si>
  <si>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</si>
  <si>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</si>
  <si>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</si>
  <si>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</si>
  <si>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</si>
  <si>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</si>
  <si>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</si>
  <si>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</si>
  <si>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</si>
  <si>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</si>
  <si>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</si>
  <si>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</si>
  <si>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</si>
  <si>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</si>
  <si>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</si>
  <si>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</si>
  <si>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</si>
  <si>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</si>
  <si>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</si>
  <si>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</si>
  <si>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</si>
  <si>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</si>
  <si>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</si>
  <si>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</si>
  <si>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</si>
  <si>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</si>
  <si>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</si>
  <si>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</si>
  <si>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</si>
  <si>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</si>
  <si>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</si>
  <si>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</si>
  <si>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</si>
  <si>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</si>
  <si>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</si>
  <si>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</si>
  <si>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</si>
  <si>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</si>
  <si>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</si>
  <si>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</si>
  <si>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</si>
  <si>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</si>
  <si>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</si>
  <si>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</si>
  <si>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</si>
  <si>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</si>
  <si>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</si>
  <si>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</si>
  <si>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</si>
  <si>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</si>
  <si>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</si>
  <si>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</si>
  <si>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</si>
  <si>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</si>
  <si>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</si>
  <si>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</si>
  <si>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</si>
  <si>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</si>
  <si>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</si>
  <si>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</si>
  <si>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</si>
  <si>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</si>
  <si>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</si>
  <si>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</si>
  <si>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</si>
  <si>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</si>
  <si>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</si>
  <si>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</si>
  <si>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</si>
  <si>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</si>
  <si>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</si>
  <si>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</si>
  <si>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</si>
  <si>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</si>
  <si>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</si>
  <si>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</si>
  <si>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</si>
  <si>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</si>
  <si>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</si>
  <si>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</si>
  <si>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</si>
  <si>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</si>
  <si>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</si>
  <si>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</si>
  <si>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</si>
  <si>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</si>
  <si>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</si>
  <si>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</si>
  <si>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</si>
  <si>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</si>
  <si>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</si>
  <si>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</si>
  <si>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</si>
  <si>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</si>
  <si>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</si>
  <si>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</si>
  <si>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</si>
  <si>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</si>
  <si>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</si>
  <si>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</si>
  <si>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</si>
  <si>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</si>
  <si>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</si>
  <si>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</si>
  <si>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</si>
  <si>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</si>
  <si>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</si>
  <si>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</si>
  <si>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</si>
  <si>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</si>
  <si>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</si>
  <si>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</si>
  <si>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</si>
  <si>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</si>
  <si>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</si>
  <si>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</si>
  <si>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</si>
  <si>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</si>
  <si>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</si>
  <si>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</si>
  <si>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</si>
  <si>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</si>
  <si>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</si>
  <si>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</si>
  <si>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</si>
  <si>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</si>
  <si>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</si>
  <si>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</si>
  <si>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</si>
  <si>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</si>
  <si>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</si>
  <si>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</si>
  <si>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</si>
  <si>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</si>
  <si>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</si>
  <si>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</si>
  <si>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</si>
  <si>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</si>
  <si>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</si>
  <si>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</si>
  <si>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</si>
  <si>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</si>
  <si>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</si>
  <si>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</si>
  <si>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</si>
  <si>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</si>
  <si>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</si>
  <si>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</si>
  <si>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</si>
  <si>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</si>
  <si>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</si>
  <si>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</si>
  <si>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</si>
  <si>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</si>
  <si>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</si>
  <si>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</si>
  <si>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</si>
  <si>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</si>
  <si>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</si>
  <si>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</si>
  <si>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</si>
  <si>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</si>
  <si>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</si>
  <si>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</si>
  <si>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</si>
  <si>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</si>
  <si>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</si>
  <si>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</si>
  <si>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</si>
  <si>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</si>
  <si>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</si>
  <si>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</si>
  <si>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</si>
  <si>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</si>
  <si>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</si>
  <si>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</si>
  <si>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</si>
  <si>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</si>
  <si>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</si>
  <si>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</si>
  <si>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</si>
  <si>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</si>
  <si>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</si>
  <si>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</si>
  <si>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</si>
  <si>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</si>
  <si>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</si>
  <si>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</si>
  <si>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</si>
  <si>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</si>
  <si>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</si>
  <si>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</si>
  <si>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</si>
  <si>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</si>
  <si>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</si>
  <si>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</si>
  <si>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</si>
  <si>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</si>
  <si>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</si>
  <si>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</si>
  <si>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</si>
  <si>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</si>
  <si>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</si>
  <si>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</si>
  <si>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</si>
  <si>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</si>
  <si>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</si>
  <si>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</si>
  <si>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</si>
  <si>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</si>
  <si>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</si>
  <si>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</si>
  <si>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</si>
  <si>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</si>
  <si>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</si>
  <si>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</si>
  <si>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</si>
  <si>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</si>
  <si>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</si>
  <si>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</si>
  <si>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</si>
  <si>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</si>
  <si>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</si>
  <si>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</si>
  <si>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</si>
  <si>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</si>
  <si>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</si>
  <si>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</si>
  <si>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</si>
  <si>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</si>
  <si>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</si>
  <si>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</si>
  <si>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</si>
  <si>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</si>
  <si>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</si>
  <si>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</si>
  <si>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</si>
  <si>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</si>
  <si>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</si>
  <si>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</si>
  <si>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</si>
  <si>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</si>
  <si>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</si>
  <si>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</si>
  <si>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</si>
  <si>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</si>
  <si>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</si>
  <si>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</si>
  <si>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</si>
  <si>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</si>
  <si>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</si>
  <si>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</si>
  <si>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</si>
  <si>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</si>
  <si>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</si>
  <si>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</si>
  <si>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</si>
  <si>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</si>
  <si>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</si>
  <si>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</si>
  <si>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</si>
  <si>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</si>
  <si>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</si>
  <si>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</si>
  <si>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</si>
  <si>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</si>
  <si>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</si>
  <si>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</si>
  <si>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</si>
  <si>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</si>
  <si>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</si>
  <si>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</si>
  <si>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</si>
  <si>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</si>
  <si>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</si>
  <si>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</si>
  <si>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</si>
  <si>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</si>
  <si>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</si>
  <si>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</si>
  <si>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</si>
  <si>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</si>
  <si>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</si>
  <si>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</si>
  <si>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</si>
  <si>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</si>
  <si>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</si>
  <si>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</si>
  <si>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</si>
  <si>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</si>
  <si>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</si>
  <si>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</si>
  <si>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</si>
  <si>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</si>
  <si>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</si>
  <si>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</si>
  <si>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</si>
  <si>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</si>
  <si>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</si>
  <si>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</si>
  <si>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</si>
  <si>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</si>
  <si>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</si>
  <si>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</si>
  <si>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</si>
  <si>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</si>
  <si>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</si>
  <si>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</si>
  <si>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</si>
  <si>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</si>
  <si>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</si>
  <si>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</si>
  <si>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</si>
  <si>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</si>
  <si>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</si>
  <si>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</si>
  <si>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</si>
  <si>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</si>
  <si>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</si>
  <si>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</si>
  <si>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</si>
  <si>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</si>
  <si>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</si>
  <si>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</si>
  <si>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</si>
  <si>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</si>
  <si>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</si>
  <si>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</si>
  <si>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</si>
  <si>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</si>
  <si>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</si>
  <si>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</si>
  <si>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</si>
  <si>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</si>
  <si>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</si>
  <si>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</si>
  <si>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</si>
  <si>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</si>
  <si>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</si>
  <si>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</si>
  <si>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</si>
  <si>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</si>
  <si>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</si>
  <si>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</si>
  <si>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</si>
  <si>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</si>
  <si>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</si>
  <si>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</si>
  <si>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</si>
  <si>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</si>
  <si>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</si>
  <si>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</si>
  <si>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</si>
  <si>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</si>
  <si>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</si>
  <si>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</si>
  <si>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</si>
  <si>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</si>
  <si>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</si>
  <si>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</si>
  <si>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</si>
  <si>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</si>
  <si>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</si>
  <si>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</si>
  <si>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</si>
  <si>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</si>
  <si>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</si>
  <si>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</si>
  <si>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</si>
  <si>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</si>
  <si>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</si>
  <si>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</si>
  <si>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</si>
  <si>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</si>
  <si>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</si>
  <si>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</si>
  <si>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</si>
  <si>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</si>
  <si>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</si>
  <si>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</si>
  <si>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</si>
  <si>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</si>
  <si>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</si>
  <si>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</si>
  <si>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</si>
  <si>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</si>
  <si>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</si>
  <si>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</si>
  <si>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</si>
  <si>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</si>
  <si>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</si>
  <si>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</si>
  <si>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</si>
  <si>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</si>
  <si>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</si>
  <si>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</si>
  <si>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</si>
  <si>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</si>
  <si>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</si>
  <si>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</si>
  <si>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</si>
  <si>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</si>
  <si>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</si>
  <si>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</si>
  <si>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</si>
  <si>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</si>
  <si>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</si>
  <si>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</si>
  <si>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</si>
  <si>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</si>
  <si>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</si>
  <si>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</si>
  <si>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</si>
  <si>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</si>
  <si>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</si>
  <si>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</si>
  <si>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</si>
  <si>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</si>
  <si>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</si>
  <si>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</si>
  <si>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</si>
  <si>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</si>
  <si>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</si>
  <si>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</si>
  <si>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</si>
  <si>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</si>
  <si>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</si>
  <si>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</si>
  <si>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</si>
  <si>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</si>
  <si>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</si>
  <si>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</si>
  <si>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</si>
  <si>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</si>
  <si>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</si>
  <si>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</si>
  <si>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</si>
  <si>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</si>
  <si>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</si>
  <si>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</si>
  <si>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</si>
  <si>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</si>
  <si>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</si>
  <si>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</si>
  <si>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</si>
  <si>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</si>
  <si>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</si>
  <si>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</si>
  <si>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</si>
  <si>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</si>
  <si>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</si>
  <si>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</si>
  <si>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</si>
  <si>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</si>
  <si>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</si>
  <si>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</si>
  <si>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</si>
  <si>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</si>
  <si>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</si>
  <si>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</si>
  <si>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</si>
  <si>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</si>
  <si>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</si>
  <si>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</si>
  <si>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</si>
  <si>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</si>
  <si>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</si>
  <si>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</si>
  <si>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</si>
  <si>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</si>
  <si>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</si>
  <si>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</si>
  <si>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</si>
  <si>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</si>
  <si>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</si>
  <si>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</si>
  <si>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</si>
  <si>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</si>
  <si>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</si>
  <si>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</si>
  <si>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</si>
  <si>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</si>
  <si>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</si>
  <si>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</si>
  <si>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</si>
  <si>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</si>
  <si>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</si>
  <si>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</si>
  <si>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</si>
  <si>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</si>
  <si>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</si>
  <si>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</si>
  <si>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</si>
  <si>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</si>
  <si>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</si>
  <si>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</si>
  <si>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</si>
  <si>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</si>
  <si>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</si>
  <si>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</si>
  <si>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</si>
  <si>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</si>
  <si>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</si>
  <si>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</si>
  <si>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</si>
  <si>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</si>
  <si>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</si>
  <si>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</si>
  <si>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</si>
  <si>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</si>
  <si>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</si>
  <si>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</si>
  <si>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</si>
  <si>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</si>
  <si>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</si>
  <si>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</si>
  <si>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</si>
  <si>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</si>
  <si>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</si>
  <si>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</si>
  <si>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</si>
  <si>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</si>
  <si>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</si>
  <si>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</si>
  <si>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</si>
  <si>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</si>
  <si>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</si>
  <si>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</si>
  <si>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</si>
  <si>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</si>
  <si>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</si>
  <si>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</si>
  <si>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</si>
  <si>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</si>
  <si>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</si>
  <si>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</si>
  <si>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</si>
  <si>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</si>
  <si>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</si>
  <si>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</si>
  <si>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</si>
  <si>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</si>
  <si>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</si>
  <si>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</si>
  <si>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</si>
  <si>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</si>
  <si>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</si>
  <si>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</si>
  <si>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</si>
  <si>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</si>
  <si>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</si>
  <si>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</si>
  <si>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</si>
  <si>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</si>
  <si>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</si>
  <si>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</si>
  <si>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</si>
  <si>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</si>
  <si>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</si>
  <si>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</si>
  <si>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</si>
  <si>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</si>
  <si>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</si>
  <si>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</si>
  <si>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</si>
  <si>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</si>
  <si>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</si>
  <si>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</si>
  <si>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</si>
  <si>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</si>
  <si>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</si>
  <si>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</si>
  <si>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</si>
  <si>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</si>
  <si>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</si>
  <si>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</si>
  <si>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</si>
  <si>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</si>
  <si>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</si>
  <si>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</si>
  <si>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</si>
  <si>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</si>
  <si>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</si>
  <si>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</si>
  <si>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</si>
  <si>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</si>
  <si>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</si>
  <si>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</si>
  <si>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</si>
  <si>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</si>
  <si>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</si>
  <si>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</si>
  <si>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</si>
  <si>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</si>
  <si>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</si>
  <si>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</si>
  <si>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</si>
  <si>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</si>
  <si>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</si>
  <si>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</si>
  <si>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</si>
  <si>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</si>
  <si>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</si>
  <si>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</si>
  <si>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</si>
  <si>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</si>
  <si>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</si>
  <si>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</si>
  <si>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</si>
  <si>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</si>
  <si>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</si>
  <si>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</si>
  <si>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</si>
  <si>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</si>
  <si>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</si>
  <si>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</si>
  <si>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</si>
  <si>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</si>
  <si>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</si>
  <si>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</si>
  <si>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</si>
  <si>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</si>
  <si>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</si>
  <si>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</si>
  <si>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</si>
  <si>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</si>
  <si>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</si>
  <si>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</si>
  <si>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</si>
  <si>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</si>
  <si>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</si>
  <si>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</si>
  <si>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</si>
  <si>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</si>
  <si>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</si>
  <si>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</si>
  <si>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</si>
  <si>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</si>
  <si>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</si>
  <si>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</si>
  <si>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</si>
  <si>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</si>
  <si>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</si>
  <si>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</si>
  <si>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</si>
  <si>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</si>
  <si>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</si>
  <si>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</si>
  <si>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</si>
  <si>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</si>
  <si>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</si>
  <si>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</si>
  <si>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</si>
  <si>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</si>
  <si>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</si>
  <si>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</si>
  <si>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</si>
  <si>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</si>
  <si>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</si>
  <si>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</si>
  <si>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</si>
  <si>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</si>
  <si>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</si>
  <si>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</si>
  <si>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</si>
  <si>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</si>
  <si>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</si>
  <si>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</si>
  <si>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</si>
  <si>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</si>
  <si>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</si>
  <si>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</si>
  <si>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</si>
  <si>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</si>
  <si>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</si>
  <si>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</si>
  <si>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</si>
  <si>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</si>
  <si>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</si>
  <si>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</si>
  <si>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</si>
  <si>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</si>
  <si>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</si>
  <si>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</si>
  <si>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</si>
  <si>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</si>
  <si>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</si>
  <si>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</si>
  <si>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</si>
  <si>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</si>
  <si>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</si>
  <si>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</si>
  <si>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</si>
  <si>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</si>
  <si>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</si>
  <si>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</si>
  <si>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</si>
  <si>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</si>
  <si>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</si>
  <si>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</si>
  <si>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</si>
  <si>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</si>
  <si>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</si>
  <si>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</si>
  <si>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</si>
  <si>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</si>
  <si>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</si>
  <si>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</si>
  <si>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</si>
  <si>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</si>
  <si>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</si>
  <si>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</si>
  <si>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</si>
  <si>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</si>
  <si>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</si>
  <si>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</si>
  <si>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</si>
  <si>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</si>
  <si>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</si>
  <si>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</si>
  <si>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</si>
  <si>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</si>
  <si>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</si>
  <si>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</si>
  <si>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</si>
  <si>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</si>
  <si>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</si>
  <si>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</si>
  <si>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</si>
  <si>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</si>
  <si>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</si>
  <si>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</si>
  <si>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</si>
  <si>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</si>
  <si>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</si>
  <si>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</si>
  <si>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</si>
  <si>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</si>
  <si>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</si>
  <si>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</si>
  <si>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</si>
  <si>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</si>
  <si>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</si>
  <si>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</si>
  <si>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</si>
  <si>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</si>
  <si>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</si>
  <si>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</si>
  <si>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</si>
  <si>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</si>
  <si>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</si>
  <si>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</si>
  <si>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</si>
  <si>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</si>
  <si>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</si>
  <si>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</si>
  <si>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</si>
  <si>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</si>
  <si>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</si>
  <si>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</si>
  <si>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</si>
  <si>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</si>
  <si>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</si>
  <si>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</si>
  <si>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</si>
  <si>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</si>
  <si>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</si>
  <si>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</si>
  <si>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</si>
  <si>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</si>
  <si>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</si>
  <si>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</si>
  <si>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</si>
  <si>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</si>
  <si>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</si>
  <si>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</si>
  <si>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</si>
  <si>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</si>
  <si>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</si>
  <si>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</si>
  <si>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</si>
  <si>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</si>
  <si>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</si>
  <si>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</si>
  <si>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</si>
  <si>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</si>
  <si>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</si>
  <si>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</si>
  <si>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</si>
  <si>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</si>
  <si>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</si>
  <si>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</si>
  <si>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</si>
  <si>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</si>
  <si>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</si>
  <si>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</si>
  <si>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</si>
  <si>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</si>
  <si>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</si>
  <si>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</si>
  <si>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</si>
  <si>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</si>
  <si>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</si>
  <si>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</si>
  <si>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</si>
  <si>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</si>
  <si>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</si>
  <si>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</si>
  <si>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</si>
  <si>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</si>
  <si>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</si>
  <si>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</si>
  <si>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</si>
  <si>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</si>
  <si>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</si>
  <si>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</si>
  <si>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</si>
  <si>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</si>
  <si>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</si>
  <si>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</si>
  <si>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</si>
  <si>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</si>
  <si>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</si>
  <si>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</si>
  <si>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</si>
  <si>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</si>
  <si>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</si>
  <si>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</si>
  <si>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</si>
  <si>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</si>
  <si>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</si>
  <si>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</si>
  <si>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</si>
  <si>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</si>
  <si>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</si>
  <si>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</si>
  <si>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</si>
  <si>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</si>
  <si>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</si>
  <si>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</si>
  <si>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</si>
  <si>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</si>
  <si>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</si>
  <si>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</si>
  <si>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</si>
  <si>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</si>
  <si>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</si>
  <si>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</si>
  <si>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</si>
  <si>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</si>
  <si>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</si>
  <si>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</si>
  <si>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</si>
  <si>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</si>
  <si>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</si>
  <si>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</si>
  <si>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</si>
  <si>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</si>
  <si>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</si>
  <si>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</si>
  <si>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</si>
  <si>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</si>
  <si>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</si>
  <si>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</si>
  <si>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</si>
  <si>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</si>
  <si>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</si>
  <si>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</si>
  <si>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</si>
  <si>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</si>
  <si>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</si>
  <si>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</si>
  <si>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</si>
  <si>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</si>
  <si>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</si>
  <si>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</si>
  <si>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</si>
  <si>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</si>
  <si>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</si>
  <si>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</si>
  <si>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</si>
  <si>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</si>
  <si>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</si>
  <si>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</si>
  <si>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</si>
  <si>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</si>
  <si>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</si>
  <si>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</si>
  <si>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</si>
  <si>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</si>
  <si>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</si>
  <si>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</si>
  <si>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</si>
  <si>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</si>
  <si>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</si>
  <si>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</si>
  <si>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</si>
  <si>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</si>
  <si>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</si>
  <si>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</si>
  <si>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</si>
  <si>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</si>
  <si>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</si>
  <si>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</si>
  <si>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</si>
  <si>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</si>
  <si>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</si>
  <si>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</si>
  <si>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</si>
  <si>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</si>
  <si>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</si>
  <si>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</si>
  <si>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</si>
  <si>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</si>
  <si>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</si>
  <si>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</si>
  <si>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</si>
  <si>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</si>
  <si>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</si>
  <si>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</si>
  <si>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</si>
  <si>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</si>
  <si>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</si>
  <si>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</si>
  <si>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</si>
  <si>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</si>
  <si>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</si>
  <si>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</si>
  <si>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</si>
  <si>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</si>
  <si>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</si>
  <si>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</si>
  <si>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</si>
  <si>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</si>
  <si>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</si>
  <si>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</si>
  <si>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</si>
  <si>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</si>
  <si>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</si>
  <si>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</si>
  <si>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</si>
  <si>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</si>
  <si>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</si>
  <si>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</si>
  <si>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</si>
  <si>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</si>
  <si>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</si>
  <si>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</si>
  <si>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</si>
  <si>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</si>
  <si>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</si>
  <si>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</si>
  <si>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</si>
  <si>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</si>
  <si>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</si>
  <si>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</si>
  <si>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</si>
  <si>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</si>
  <si>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</si>
  <si>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</si>
  <si>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</si>
  <si>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</si>
  <si>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</si>
  <si>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</si>
  <si>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</si>
  <si>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</si>
  <si>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</si>
  <si>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</si>
  <si>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</si>
  <si>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</si>
  <si>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</si>
  <si>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</si>
  <si>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</si>
  <si>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</si>
  <si>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</si>
  <si>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</si>
  <si>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</si>
  <si>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</si>
  <si>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</si>
  <si>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</si>
  <si>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</si>
  <si>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</si>
  <si>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</si>
  <si>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</si>
  <si>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</si>
  <si>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</si>
  <si>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</si>
  <si>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</si>
  <si>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</si>
  <si>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</si>
  <si>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</si>
  <si>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</si>
  <si>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</si>
  <si>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</si>
  <si>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</si>
  <si>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</si>
  <si>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</si>
  <si>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</si>
  <si>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</si>
  <si>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</si>
  <si>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</si>
  <si>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</si>
  <si>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</si>
  <si>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</si>
  <si>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</si>
  <si>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</si>
  <si>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</si>
  <si>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</si>
  <si>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</si>
  <si>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</si>
  <si>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</si>
  <si>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</si>
  <si>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</si>
  <si>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</si>
  <si>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</si>
  <si>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</si>
  <si>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</si>
  <si>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</si>
  <si>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</si>
  <si>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</si>
  <si>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</si>
  <si>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</si>
  <si>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</si>
  <si>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</si>
  <si>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</si>
  <si>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</si>
  <si>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</si>
  <si>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</si>
  <si>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</si>
  <si>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</si>
  <si>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</si>
  <si>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</si>
  <si>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</si>
  <si>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</si>
  <si>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</si>
  <si>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</si>
  <si>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</si>
  <si>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</si>
  <si>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</si>
  <si>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</si>
  <si>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</si>
  <si>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</si>
  <si>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</si>
  <si>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</si>
  <si>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</si>
  <si>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</si>
  <si>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</si>
  <si>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</si>
  <si>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</si>
  <si>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</si>
  <si>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</si>
  <si>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</si>
  <si>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</si>
  <si>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</si>
  <si>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</si>
  <si>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</si>
  <si>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</si>
  <si>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</si>
  <si>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</si>
  <si>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</si>
  <si>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</si>
  <si>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</si>
  <si>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</si>
  <si>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</si>
  <si>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</si>
  <si>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</si>
  <si>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</si>
  <si>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</si>
  <si>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</si>
  <si>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</si>
  <si>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</si>
  <si>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</si>
  <si>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</si>
  <si>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</si>
  <si>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</si>
  <si>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</si>
  <si>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</si>
  <si>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</si>
  <si>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</si>
  <si>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</si>
  <si>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</si>
  <si>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</si>
  <si>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</si>
  <si>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</si>
  <si>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</si>
  <si>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</si>
  <si>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</si>
  <si>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</si>
  <si>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</si>
  <si>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</si>
  <si>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</si>
  <si>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</si>
  <si>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</si>
  <si>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</si>
  <si>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</si>
  <si>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</si>
  <si>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</si>
  <si>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</si>
  <si>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</si>
  <si>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</si>
  <si>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</si>
  <si>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</si>
  <si>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</si>
  <si>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</si>
  <si>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</si>
  <si>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</si>
  <si>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</si>
  <si>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</si>
  <si>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</si>
  <si>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</si>
  <si>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</si>
  <si>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</si>
  <si>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</si>
  <si>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</si>
  <si>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</si>
  <si>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</si>
  <si>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</si>
  <si>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</si>
  <si>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</si>
  <si>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</si>
  <si>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</si>
  <si>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</si>
  <si>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</si>
  <si>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</si>
  <si>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</si>
  <si>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</si>
  <si>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</si>
  <si>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</si>
  <si>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</si>
  <si>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</si>
  <si>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</si>
  <si>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</si>
  <si>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</si>
  <si>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</si>
  <si>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</si>
  <si>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</si>
  <si>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</si>
  <si>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</si>
  <si>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</si>
  <si>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</si>
  <si>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</si>
  <si>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</si>
  <si>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</si>
  <si>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</si>
  <si>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</si>
  <si>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</si>
  <si>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</si>
  <si>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</si>
  <si>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</si>
  <si>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</si>
  <si>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</si>
  <si>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</si>
  <si>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</si>
  <si>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</si>
  <si>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</si>
  <si>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</si>
  <si>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</si>
  <si>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</si>
  <si>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</si>
  <si>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</si>
  <si>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</si>
  <si>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</si>
  <si>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</si>
  <si>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</si>
  <si>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</si>
  <si>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</si>
  <si>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</si>
  <si>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</si>
  <si>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</si>
  <si>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</si>
  <si>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</si>
  <si>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</si>
  <si>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</si>
  <si>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</si>
  <si>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</si>
  <si>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</si>
  <si>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</si>
  <si>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</si>
  <si>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</si>
  <si>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</si>
  <si>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</si>
  <si>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</si>
  <si>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</si>
  <si>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</si>
  <si>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</si>
  <si>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</si>
  <si>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</si>
  <si>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</si>
  <si>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</si>
  <si>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</si>
  <si>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</si>
  <si>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</si>
  <si>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</si>
  <si>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</si>
  <si>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</si>
  <si>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</si>
  <si>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</si>
  <si>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</si>
  <si>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</si>
  <si>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</si>
  <si>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</si>
  <si>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</si>
  <si>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</si>
  <si>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</si>
  <si>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</si>
  <si>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</si>
  <si>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</si>
  <si>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</si>
  <si>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</si>
  <si>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</si>
  <si>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</si>
  <si>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</si>
  <si>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</si>
  <si>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</si>
  <si>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</si>
  <si>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</si>
  <si>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</si>
  <si>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</si>
  <si>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</si>
  <si>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</si>
  <si>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</si>
  <si>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</si>
  <si>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</si>
  <si>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</si>
  <si>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</si>
  <si>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</si>
  <si>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</si>
  <si>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</si>
  <si>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</si>
  <si>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</si>
  <si>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</si>
  <si>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</si>
  <si>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</si>
  <si>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</si>
  <si>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</si>
  <si>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</si>
  <si>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</si>
  <si>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</si>
  <si>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</si>
  <si>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</si>
  <si>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</si>
  <si>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</si>
  <si>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</si>
  <si>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</si>
  <si>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</si>
  <si>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</si>
  <si>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</si>
  <si>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</si>
  <si>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</si>
  <si>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</si>
  <si>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</si>
  <si>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</si>
  <si>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</si>
  <si>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</si>
  <si>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</si>
  <si>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</si>
  <si>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</si>
  <si>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</si>
  <si>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</si>
  <si>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</si>
  <si>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</si>
  <si>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</si>
  <si>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</si>
  <si>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</si>
  <si>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</si>
  <si>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</si>
  <si>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</si>
  <si>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</si>
  <si>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</si>
  <si>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</si>
  <si>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</si>
  <si>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</si>
  <si>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</si>
  <si>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</si>
  <si>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</si>
  <si>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</si>
  <si>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</si>
  <si>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</si>
  <si>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</si>
  <si>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</si>
  <si>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</si>
  <si>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</si>
  <si>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</si>
  <si>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</si>
  <si>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</si>
  <si>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</si>
  <si>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</si>
  <si>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</si>
  <si>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</si>
  <si>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</si>
  <si>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</si>
  <si>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</si>
  <si>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</si>
  <si>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</si>
  <si>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</si>
  <si>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</si>
  <si>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</si>
  <si>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</si>
  <si>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</si>
  <si>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</si>
  <si>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</si>
  <si>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</si>
  <si>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</si>
  <si>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</si>
  <si>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</si>
  <si>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</si>
  <si>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</si>
  <si>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</si>
  <si>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</si>
  <si>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</si>
  <si>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</si>
  <si>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</si>
  <si>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</si>
  <si>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</si>
  <si>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</si>
  <si>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</si>
  <si>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</si>
  <si>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</si>
  <si>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</si>
  <si>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</si>
  <si>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</si>
  <si>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</si>
  <si>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</si>
  <si>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</si>
  <si>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</si>
  <si>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</si>
  <si>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</si>
  <si>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</si>
  <si>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</si>
  <si>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</si>
  <si>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</si>
  <si>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</si>
  <si>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</si>
  <si>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</si>
  <si>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</si>
  <si>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</si>
  <si>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</si>
  <si>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</si>
  <si>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</si>
  <si>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</si>
  <si>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</si>
  <si>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</si>
  <si>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</si>
  <si>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</si>
  <si>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</si>
  <si>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</si>
  <si>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</si>
  <si>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</si>
  <si>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</si>
  <si>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</si>
  <si>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</si>
  <si>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</si>
  <si>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</si>
  <si>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</si>
  <si>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</si>
  <si>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</si>
  <si>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</si>
  <si>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</si>
  <si>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</si>
  <si>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</si>
  <si>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</si>
  <si>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</si>
  <si>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</si>
  <si>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</si>
  <si>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</si>
  <si>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</si>
  <si>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</si>
  <si>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</si>
  <si>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</si>
  <si>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</si>
  <si>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</si>
  <si>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</si>
  <si>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</si>
  <si>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</si>
  <si>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</si>
  <si>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</si>
  <si>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</si>
  <si>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</si>
  <si>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</si>
  <si>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</si>
  <si>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</si>
  <si>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</si>
  <si>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</si>
  <si>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</si>
  <si>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</si>
  <si>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</si>
  <si>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</si>
  <si>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</si>
  <si>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</si>
  <si>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</si>
  <si>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</si>
  <si>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</si>
  <si>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</si>
  <si>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</si>
  <si>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</si>
  <si>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</si>
  <si>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</si>
  <si>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</si>
  <si>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</si>
  <si>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</si>
  <si>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</si>
  <si>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</si>
  <si>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</si>
  <si>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</si>
  <si>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</si>
  <si>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</si>
  <si>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</si>
  <si>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</si>
  <si>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</si>
  <si>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</si>
  <si>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</si>
  <si>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</si>
  <si>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</si>
  <si>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</si>
  <si>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</si>
  <si>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</si>
  <si>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</si>
  <si>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</si>
  <si>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</si>
  <si>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</si>
  <si>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</si>
  <si>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</si>
  <si>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</si>
  <si>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</si>
  <si>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</si>
  <si>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</si>
  <si>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</si>
  <si>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</si>
  <si>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</si>
  <si>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</si>
  <si>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</si>
  <si>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</si>
  <si>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</si>
  <si>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</si>
  <si>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</si>
  <si>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</si>
  <si>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</si>
  <si>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</si>
  <si>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</si>
  <si>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</si>
  <si>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</si>
  <si>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</si>
  <si>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</si>
  <si>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</si>
  <si>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</si>
  <si>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</si>
  <si>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</si>
  <si>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</si>
  <si>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</si>
  <si>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</si>
  <si>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</si>
  <si>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</si>
  <si>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</si>
  <si>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</si>
  <si>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</si>
  <si>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</si>
  <si>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</si>
  <si>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</si>
  <si>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</si>
  <si>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</si>
  <si>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</si>
  <si>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</si>
  <si>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</si>
  <si>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</si>
  <si>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</si>
  <si>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</si>
  <si>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</si>
  <si>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</si>
  <si>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</si>
  <si>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</si>
  <si>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</si>
  <si>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</si>
  <si>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</si>
  <si>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</si>
  <si>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</si>
  <si>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</si>
  <si>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</si>
  <si>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</si>
  <si>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</si>
  <si>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</si>
  <si>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</si>
  <si>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</si>
  <si>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</si>
  <si>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</si>
  <si>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</si>
  <si>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</si>
  <si>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</si>
  <si>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</si>
  <si>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</si>
  <si>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</si>
  <si>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</si>
  <si>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</si>
  <si>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</si>
  <si>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</si>
  <si>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</si>
  <si>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</si>
  <si>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</si>
  <si>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</si>
  <si>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</si>
  <si>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</si>
  <si>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</si>
  <si>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</si>
  <si>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</si>
  <si>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</si>
  <si>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</si>
  <si>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</si>
  <si>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</si>
  <si>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</si>
  <si>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</si>
  <si>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</si>
  <si>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</si>
  <si>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</si>
  <si>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</si>
  <si>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</si>
  <si>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</si>
  <si>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</si>
  <si>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</si>
  <si>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</si>
  <si>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</si>
  <si>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</si>
  <si>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</si>
  <si>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</si>
  <si>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</si>
  <si>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</si>
  <si>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</si>
  <si>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</si>
  <si>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</si>
  <si>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</si>
  <si>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</si>
  <si>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</si>
  <si>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</si>
  <si>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</si>
  <si>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</si>
  <si>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</si>
  <si>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</si>
  <si>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</si>
  <si>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</si>
  <si>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</si>
  <si>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</si>
  <si>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</si>
  <si>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</si>
  <si>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</si>
  <si>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</si>
  <si>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</si>
  <si>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</si>
  <si>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</si>
  <si>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</si>
  <si>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</si>
  <si>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</si>
  <si>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</si>
  <si>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</si>
  <si>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</si>
  <si>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</si>
  <si>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</si>
  <si>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</si>
  <si>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</si>
  <si>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</si>
  <si>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</si>
  <si>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</si>
  <si>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</si>
  <si>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</si>
  <si>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</si>
  <si>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</si>
  <si>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</si>
  <si>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</si>
  <si>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</si>
  <si>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</si>
  <si>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</si>
  <si>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</si>
  <si>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</si>
  <si>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</si>
  <si>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</si>
  <si>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</si>
  <si>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</si>
  <si>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</si>
  <si>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</si>
  <si>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</si>
  <si>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</si>
  <si>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</si>
  <si>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</si>
  <si>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</si>
  <si>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</si>
  <si>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</si>
  <si>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</si>
  <si>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</si>
  <si>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</si>
  <si>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</si>
  <si>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</si>
  <si>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</si>
  <si>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</si>
  <si>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</si>
  <si>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</si>
  <si>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</si>
  <si>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</si>
  <si>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</si>
  <si>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</si>
  <si>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</si>
  <si>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</si>
  <si>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</si>
  <si>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</si>
  <si>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</si>
  <si>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</si>
  <si>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</si>
  <si>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</si>
  <si>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</si>
  <si>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</si>
  <si>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</si>
  <si>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</si>
  <si>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</si>
  <si>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</si>
  <si>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</si>
  <si>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</si>
  <si>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</si>
  <si>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</si>
  <si>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</si>
  <si>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</si>
  <si>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</si>
  <si>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</si>
  <si>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</si>
  <si>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</si>
  <si>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</si>
  <si>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</si>
  <si>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</si>
  <si>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</si>
  <si>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</si>
  <si>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</si>
  <si>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</si>
  <si>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</si>
  <si>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</si>
  <si>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</si>
  <si>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</si>
  <si>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</si>
  <si>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</si>
  <si>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</si>
  <si>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</si>
  <si>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</si>
  <si>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</si>
  <si>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</si>
  <si>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</si>
  <si>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</si>
  <si>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</si>
  <si>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</si>
  <si>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</si>
  <si>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</si>
  <si>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</si>
  <si>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</si>
  <si>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</si>
  <si>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</si>
  <si>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</si>
  <si>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</si>
  <si>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</si>
  <si>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</si>
  <si>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</si>
  <si>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</si>
  <si>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</si>
  <si>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</si>
  <si>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</si>
  <si>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</si>
  <si>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</si>
  <si>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</si>
  <si>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</si>
  <si>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</si>
  <si>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</si>
  <si>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</si>
  <si>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</si>
  <si>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</si>
  <si>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</si>
  <si>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</si>
  <si>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</si>
  <si>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</si>
  <si>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</si>
  <si>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</si>
  <si>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</si>
  <si>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</si>
  <si>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</si>
  <si>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</si>
  <si>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</si>
  <si>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</si>
  <si>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</si>
  <si>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</si>
  <si>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</si>
  <si>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</si>
  <si>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</si>
  <si>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</si>
  <si>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</si>
  <si>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</si>
  <si>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</si>
  <si>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</si>
  <si>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</si>
  <si>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</si>
  <si>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</si>
  <si>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</si>
  <si>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</si>
  <si>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</si>
  <si>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</si>
  <si>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</si>
  <si>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</si>
  <si>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</si>
  <si>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</si>
  <si>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</si>
  <si>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</si>
  <si>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</si>
  <si>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</si>
  <si>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</si>
  <si>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</si>
  <si>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</si>
  <si>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</si>
  <si>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</si>
  <si>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</si>
  <si>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</si>
  <si>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</si>
  <si>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</si>
  <si>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</si>
  <si>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</si>
  <si>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</si>
  <si>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</si>
  <si>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</si>
  <si>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</si>
  <si>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</si>
  <si>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</si>
  <si>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</si>
  <si>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</si>
  <si>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</si>
  <si>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</si>
  <si>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</si>
  <si>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</si>
  <si>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</si>
  <si>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</si>
  <si>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</si>
  <si>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</si>
  <si>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</si>
  <si>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</si>
  <si>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</si>
  <si>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</si>
  <si>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</si>
  <si>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</si>
  <si>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</si>
  <si>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</si>
  <si>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</si>
  <si>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</si>
  <si>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</si>
  <si>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</si>
  <si>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</si>
  <si>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</si>
  <si>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</si>
  <si>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</si>
  <si>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</si>
  <si>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</si>
  <si>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</si>
  <si>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</si>
  <si>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</si>
  <si>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</si>
  <si>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</si>
  <si>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</si>
  <si>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</si>
  <si>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</si>
  <si>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</si>
  <si>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</si>
  <si>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</si>
  <si>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</si>
  <si>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</si>
  <si>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</si>
  <si>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</si>
  <si>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</si>
  <si>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</si>
  <si>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</si>
  <si>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</si>
  <si>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</si>
  <si>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</si>
  <si>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</si>
  <si>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</si>
  <si>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</si>
  <si>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</si>
  <si>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</si>
  <si>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</si>
  <si>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</si>
  <si>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</si>
  <si>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</si>
  <si>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</si>
  <si>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</si>
  <si>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</si>
  <si>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</si>
  <si>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</si>
  <si>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</si>
  <si>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</si>
  <si>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</si>
  <si>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</si>
  <si>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</si>
  <si>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</si>
  <si>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</si>
  <si>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</si>
  <si>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</si>
  <si>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</si>
  <si>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</si>
  <si>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</si>
  <si>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</si>
  <si>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</si>
  <si>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</si>
  <si>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</si>
  <si>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</si>
  <si>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</si>
  <si>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</si>
  <si>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</si>
  <si>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</si>
  <si>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</si>
  <si>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</si>
  <si>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</si>
  <si>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</si>
  <si>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</si>
  <si>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</si>
  <si>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</si>
  <si>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</si>
  <si>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</si>
  <si>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</si>
  <si>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</si>
  <si>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</si>
  <si>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</si>
  <si>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</si>
  <si>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</si>
  <si>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</si>
  <si>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</si>
  <si>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</si>
  <si>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</si>
  <si>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</si>
  <si>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</si>
  <si>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</si>
  <si>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</si>
  <si>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</si>
  <si>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</si>
  <si>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</si>
  <si>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</si>
  <si>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</si>
  <si>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</si>
  <si>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</si>
  <si>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</si>
  <si>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</si>
  <si>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</si>
  <si>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</si>
  <si>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</si>
  <si>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</si>
  <si>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</si>
  <si>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</si>
  <si>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</si>
  <si>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</si>
  <si>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</si>
  <si>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</si>
  <si>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</si>
  <si>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</si>
  <si>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</si>
  <si>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</si>
  <si>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</si>
  <si>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</si>
  <si>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</si>
  <si>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</si>
  <si>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</si>
  <si>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</si>
  <si>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</si>
  <si>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</si>
  <si>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</si>
  <si>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</si>
  <si>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</si>
  <si>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</si>
  <si>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</si>
  <si>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</si>
  <si>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</si>
  <si>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</si>
  <si>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</si>
  <si>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</si>
  <si>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</si>
  <si>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</si>
  <si>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</si>
  <si>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</si>
  <si>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</si>
  <si>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</si>
  <si>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</si>
  <si>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</si>
  <si>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</si>
  <si>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</si>
  <si>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</si>
  <si>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</si>
  <si>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</si>
  <si>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</si>
  <si>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</si>
  <si>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</si>
  <si>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</si>
  <si>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</si>
  <si>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</si>
  <si>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</si>
  <si>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</si>
  <si>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</si>
  <si>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</si>
  <si>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</si>
  <si>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</si>
  <si>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</si>
  <si>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</si>
  <si>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</si>
  <si>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</si>
  <si>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</si>
  <si>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</si>
  <si>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</si>
  <si>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</si>
  <si>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</si>
  <si>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</si>
  <si>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</si>
  <si>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</si>
  <si>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</si>
  <si>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</si>
  <si>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</si>
  <si>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</si>
  <si>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</si>
  <si>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</si>
  <si>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</si>
  <si>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</si>
  <si>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</si>
  <si>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</si>
  <si>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</si>
  <si>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</si>
  <si>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</si>
  <si>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</si>
  <si>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</si>
  <si>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</si>
  <si>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</si>
  <si>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</si>
  <si>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</si>
  <si>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</si>
  <si>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</si>
  <si>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</si>
  <si>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</si>
  <si>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</si>
  <si>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</si>
  <si>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</si>
  <si>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</si>
  <si>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</si>
  <si>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</si>
  <si>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</si>
  <si>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</si>
  <si>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</si>
  <si>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</si>
  <si>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</si>
  <si>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</si>
  <si>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</si>
  <si>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</si>
  <si>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</si>
  <si>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</si>
  <si>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</si>
  <si>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</si>
  <si>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</si>
  <si>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</si>
  <si>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</si>
  <si>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</si>
  <si>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</si>
  <si>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</si>
  <si>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</si>
  <si>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</si>
  <si>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</si>
  <si>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</si>
  <si>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</si>
  <si>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</si>
  <si>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</si>
  <si>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</si>
  <si>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</si>
  <si>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</si>
  <si>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</si>
  <si>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</si>
  <si>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</si>
  <si>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</si>
  <si>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</si>
  <si>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</si>
  <si>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</si>
  <si>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</si>
  <si>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</si>
  <si>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</si>
  <si>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</si>
  <si>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</si>
  <si>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</si>
  <si>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</si>
  <si>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</si>
  <si>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</si>
  <si>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</si>
  <si>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</si>
  <si>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</si>
  <si>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</si>
  <si>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</si>
  <si>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</si>
  <si>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</si>
  <si>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</si>
  <si>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</si>
  <si>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</si>
  <si>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</si>
  <si>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</si>
  <si>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</si>
  <si>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</si>
  <si>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</si>
  <si>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</si>
  <si>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</si>
  <si>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</si>
  <si>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</si>
  <si>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</si>
  <si>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</si>
  <si>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</si>
  <si>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</si>
  <si>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</si>
  <si>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</si>
  <si>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</si>
  <si>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</si>
  <si>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</si>
  <si>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</si>
  <si>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</si>
  <si>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</si>
  <si>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</si>
  <si>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</si>
  <si>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</si>
  <si>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</si>
  <si>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</si>
  <si>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</si>
  <si>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</si>
  <si>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</si>
  <si>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</si>
  <si>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</si>
  <si>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</si>
  <si>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</si>
  <si>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</si>
  <si>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</si>
  <si>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</si>
  <si>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</si>
  <si>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</si>
  <si>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</si>
  <si>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</si>
  <si>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</si>
  <si>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</si>
  <si>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</si>
  <si>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</si>
  <si>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</si>
  <si>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</si>
  <si>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</si>
  <si>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</si>
  <si>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</si>
  <si>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</si>
  <si>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</si>
  <si>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</si>
  <si>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</si>
  <si>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</si>
  <si>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</si>
  <si>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</si>
  <si>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</si>
  <si>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</si>
  <si>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</si>
  <si>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</si>
  <si>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</si>
  <si>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</si>
  <si>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</si>
  <si>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</si>
  <si>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</si>
  <si>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</si>
  <si>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</si>
  <si>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</si>
  <si>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</si>
  <si>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</si>
  <si>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</si>
  <si>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</si>
  <si>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</si>
  <si>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</si>
  <si>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</si>
  <si>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</si>
  <si>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</si>
  <si>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</si>
  <si>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</si>
  <si>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</si>
  <si>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</si>
  <si>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</si>
  <si>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</si>
  <si>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</si>
  <si>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</si>
  <si>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</si>
  <si>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</si>
  <si>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</si>
  <si>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</si>
  <si>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</si>
  <si>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</si>
  <si>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</si>
  <si>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</si>
  <si>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</si>
  <si>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</si>
  <si>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</si>
  <si>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</si>
  <si>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</si>
  <si>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</si>
  <si>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</si>
  <si>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</si>
  <si>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</si>
  <si>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</si>
  <si>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</si>
  <si>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</si>
  <si>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</si>
  <si>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</si>
  <si>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</si>
  <si>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</si>
  <si>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</si>
  <si>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</si>
  <si>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</si>
  <si>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</si>
  <si>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</si>
  <si>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</si>
  <si>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</si>
  <si>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</si>
  <si>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</si>
  <si>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</si>
  <si>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</si>
  <si>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</si>
  <si>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</si>
  <si>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</si>
  <si>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</si>
  <si>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</si>
  <si>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</si>
  <si>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</si>
  <si>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</si>
  <si>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</si>
  <si>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</si>
  <si>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</si>
  <si>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</si>
  <si>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</si>
  <si>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</si>
  <si>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</si>
  <si>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</si>
  <si>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</si>
  <si>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</si>
  <si>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</si>
  <si>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</si>
  <si>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</si>
  <si>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</si>
  <si>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</si>
  <si>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</si>
  <si>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</si>
  <si>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</si>
  <si>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</si>
  <si>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</si>
  <si>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</si>
  <si>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</si>
  <si>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</si>
  <si>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</si>
  <si>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</si>
  <si>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</si>
  <si>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</si>
  <si>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</si>
  <si>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</si>
  <si>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</si>
  <si>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</si>
  <si>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</si>
  <si>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</si>
  <si>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</si>
  <si>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</si>
  <si>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</si>
  <si>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</si>
  <si>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</si>
  <si>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</si>
  <si>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</si>
  <si>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</si>
  <si>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</si>
  <si>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</si>
  <si>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</si>
  <si>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</si>
  <si>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</si>
  <si>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</si>
  <si>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</si>
  <si>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</si>
  <si>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</si>
  <si>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</si>
  <si>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</si>
  <si>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</si>
  <si>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</si>
  <si>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</si>
  <si>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</si>
  <si>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</si>
  <si>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</si>
  <si>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</si>
  <si>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</si>
  <si>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</si>
  <si>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</si>
  <si>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</si>
  <si>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</si>
  <si>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</si>
  <si>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</si>
  <si>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</si>
  <si>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</si>
  <si>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</si>
  <si>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</si>
  <si>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</si>
  <si>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</si>
  <si>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</si>
  <si>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</si>
  <si>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</si>
  <si>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</si>
  <si>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</si>
  <si>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</si>
  <si>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</si>
  <si>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</si>
  <si>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</si>
  <si>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</si>
  <si>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</si>
  <si>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</si>
  <si>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</si>
  <si>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</si>
  <si>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</si>
  <si>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</si>
  <si>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</si>
  <si>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</si>
  <si>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</si>
  <si>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</si>
  <si>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</si>
  <si>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</si>
  <si>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</si>
  <si>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</si>
  <si>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</si>
  <si>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</si>
  <si>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</si>
  <si>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</si>
  <si>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</si>
  <si>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</si>
  <si>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</si>
  <si>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</si>
  <si>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</si>
  <si>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</si>
  <si>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</si>
  <si>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</si>
  <si>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</si>
  <si>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</si>
  <si>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</si>
  <si>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</si>
  <si>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</si>
  <si>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</si>
  <si>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</si>
  <si>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</si>
  <si>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</si>
  <si>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</si>
  <si>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</si>
  <si>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</si>
  <si>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</si>
  <si>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</si>
  <si>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</si>
  <si>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</si>
  <si>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</si>
  <si>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</si>
  <si>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</si>
  <si>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</si>
  <si>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</si>
  <si>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</si>
  <si>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</si>
  <si>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</si>
  <si>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</si>
  <si>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</si>
  <si>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</si>
  <si>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</si>
  <si>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</si>
  <si>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</si>
  <si>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</si>
  <si>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</si>
  <si>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</si>
  <si>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</si>
  <si>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</si>
  <si>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</si>
  <si>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</si>
  <si>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</si>
  <si>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</si>
  <si>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</si>
  <si>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</si>
  <si>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</si>
  <si>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</si>
  <si>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</si>
  <si>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</si>
  <si>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</si>
  <si>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</si>
  <si>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</si>
  <si>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</si>
  <si>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</si>
  <si>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</si>
  <si>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</si>
  <si>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</si>
  <si>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</si>
  <si>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</si>
  <si>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</si>
  <si>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</si>
  <si>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</si>
  <si>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</si>
  <si>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</si>
  <si>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</si>
  <si>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</si>
  <si>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</si>
  <si>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</si>
  <si>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</si>
  <si>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</si>
  <si>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</si>
  <si>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</si>
  <si>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</si>
  <si>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</si>
  <si>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</si>
  <si>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</si>
  <si>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</si>
  <si>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</si>
  <si>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</si>
  <si>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</si>
  <si>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</si>
  <si>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</si>
  <si>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</si>
  <si>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</si>
  <si>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</si>
  <si>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</si>
  <si>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</si>
  <si>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</si>
  <si>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</si>
  <si>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</si>
  <si>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</si>
  <si>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</si>
  <si>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</si>
  <si>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</si>
  <si>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</si>
  <si>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</si>
  <si>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</si>
  <si>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</si>
  <si>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</si>
  <si>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</si>
  <si>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</si>
  <si>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</si>
  <si>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</si>
  <si>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</si>
  <si>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</si>
  <si>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</si>
  <si>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</si>
  <si>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</si>
  <si>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</si>
  <si>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</si>
  <si>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</si>
  <si>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</si>
  <si>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</si>
  <si>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</si>
  <si>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</si>
  <si>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</si>
  <si>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</si>
  <si>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</si>
  <si>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</si>
  <si>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</si>
  <si>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</si>
  <si>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</si>
  <si>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</si>
  <si>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</si>
  <si>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</si>
  <si>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</si>
  <si>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</si>
  <si>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</si>
  <si>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</si>
  <si>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</si>
  <si>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</si>
  <si>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</si>
  <si>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</si>
  <si>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</si>
  <si>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</si>
  <si>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</si>
  <si>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</si>
  <si>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</si>
  <si>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</si>
  <si>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</si>
  <si>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</si>
  <si>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</si>
  <si>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</si>
  <si>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</si>
  <si>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</si>
  <si>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</si>
  <si>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</si>
  <si>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</si>
  <si>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</si>
  <si>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</si>
  <si>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</si>
  <si>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</si>
  <si>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</si>
  <si>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</si>
  <si>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</si>
  <si>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</si>
  <si>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</si>
  <si>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</si>
  <si>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</si>
  <si>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</si>
  <si>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</si>
  <si>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</si>
  <si>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</si>
  <si>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</si>
  <si>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</si>
  <si>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</si>
  <si>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</si>
  <si>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</si>
  <si>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</si>
  <si>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</si>
  <si>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</si>
  <si>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</si>
  <si>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</si>
  <si>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</si>
  <si>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</si>
  <si>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</si>
  <si>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</si>
  <si>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</si>
  <si>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</si>
  <si>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</si>
  <si>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</si>
  <si>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</si>
  <si>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</si>
  <si>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</si>
  <si>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</si>
  <si>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</si>
  <si>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</si>
  <si>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</si>
  <si>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</si>
  <si>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</si>
  <si>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</si>
  <si>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</si>
  <si>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</si>
  <si>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</si>
  <si>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</si>
  <si>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</si>
  <si>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</si>
  <si>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</si>
  <si>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</si>
  <si>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</si>
  <si>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</si>
  <si>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</si>
  <si>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</si>
  <si>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</si>
  <si>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</si>
  <si>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</si>
  <si>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</si>
  <si>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</si>
  <si>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</si>
  <si>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</si>
  <si>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</si>
  <si>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</si>
  <si>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</si>
  <si>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</si>
  <si>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</si>
  <si>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</si>
  <si>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</si>
  <si>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</si>
  <si>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</si>
  <si>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</si>
  <si>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</si>
  <si>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</si>
  <si>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</si>
  <si>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</si>
  <si>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</si>
  <si>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</si>
  <si>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</si>
  <si>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</si>
  <si>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</si>
  <si>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</si>
  <si>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</si>
  <si>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</si>
  <si>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</si>
  <si>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</si>
  <si>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</si>
  <si>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</si>
  <si>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</si>
  <si>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</si>
  <si>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</si>
  <si>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</si>
  <si>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</si>
  <si>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</si>
  <si>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</si>
  <si>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</si>
  <si>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</si>
  <si>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</si>
  <si>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</si>
  <si>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</si>
  <si>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</si>
  <si>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</si>
  <si>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</si>
  <si>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</si>
  <si>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</si>
  <si>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</si>
  <si>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</si>
  <si>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</si>
  <si>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</si>
  <si>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</si>
  <si>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</si>
  <si>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</si>
  <si>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</si>
  <si>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</si>
  <si>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</si>
  <si>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</si>
  <si>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</si>
  <si>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</si>
  <si>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</si>
  <si>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</si>
  <si>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</si>
  <si>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</si>
  <si>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</si>
  <si>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</si>
  <si>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</si>
  <si>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</si>
  <si>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</si>
  <si>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</si>
  <si>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</si>
  <si>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</si>
  <si>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</si>
  <si>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</si>
  <si>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</si>
  <si>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</si>
  <si>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</si>
  <si>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</si>
  <si>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</si>
  <si>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</si>
  <si>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</si>
  <si>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</si>
  <si>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</si>
  <si>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</si>
  <si>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</si>
  <si>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</si>
  <si>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</si>
  <si>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</si>
  <si>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</si>
  <si>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</si>
  <si>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</si>
  <si>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</si>
  <si>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</si>
  <si>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</si>
  <si>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</si>
  <si>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</si>
  <si>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</si>
  <si>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</si>
  <si>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</si>
  <si>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</si>
  <si>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</si>
  <si>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</si>
  <si>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</si>
  <si>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</si>
  <si>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</si>
  <si>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</si>
  <si>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</si>
  <si>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</si>
  <si>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</si>
  <si>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</si>
  <si>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</si>
  <si>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</si>
  <si>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</si>
  <si>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</si>
  <si>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</si>
  <si>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</si>
  <si>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</si>
  <si>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</si>
  <si>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</si>
  <si>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</si>
  <si>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</si>
  <si>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</si>
  <si>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</si>
  <si>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</si>
  <si>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</si>
  <si>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</si>
  <si>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</si>
  <si>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</si>
  <si>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</si>
  <si>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</si>
  <si>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</si>
  <si>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</si>
  <si>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</si>
  <si>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</si>
  <si>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</si>
  <si>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</si>
  <si>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</si>
  <si>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</si>
  <si>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</si>
  <si>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</si>
  <si>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</si>
  <si>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</si>
  <si>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</si>
  <si>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</si>
  <si>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</si>
  <si>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</si>
  <si>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</si>
  <si>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</si>
  <si>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</si>
  <si>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</si>
  <si>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</si>
  <si>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</si>
  <si>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</si>
  <si>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</si>
  <si>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</si>
  <si>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</si>
  <si>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</si>
  <si>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</si>
  <si>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</si>
  <si>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</si>
  <si>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</si>
  <si>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</si>
  <si>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</si>
  <si>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</si>
  <si>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</si>
  <si>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</si>
  <si>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</si>
  <si>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</si>
  <si>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</si>
  <si>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</si>
  <si>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</si>
  <si>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</si>
  <si>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</si>
  <si>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</si>
  <si>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</si>
  <si>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</si>
  <si>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</si>
  <si>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</si>
  <si>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</si>
  <si>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</si>
  <si>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</si>
  <si>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</si>
  <si>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</si>
  <si>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</si>
  <si>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</si>
  <si>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</si>
  <si>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</si>
  <si>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</si>
  <si>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</si>
  <si>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</si>
  <si>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</si>
  <si>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</si>
  <si>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</si>
  <si>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</si>
  <si>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</si>
  <si>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</si>
  <si>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</si>
  <si>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</si>
  <si>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</si>
  <si>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</si>
  <si>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</si>
  <si>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</si>
  <si>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</si>
  <si>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</si>
  <si>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</si>
  <si>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</si>
  <si>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</si>
  <si>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</si>
  <si>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</si>
  <si>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</si>
  <si>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</si>
  <si>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</si>
  <si>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</si>
  <si>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</si>
  <si>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</si>
  <si>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</si>
  <si>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</si>
  <si>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</si>
  <si>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</si>
  <si>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</si>
  <si>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</si>
  <si>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</si>
  <si>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</si>
  <si>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</si>
  <si>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</si>
  <si>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</si>
  <si>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</si>
  <si>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</si>
  <si>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</si>
  <si>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</si>
  <si>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</si>
  <si>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</si>
  <si>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</si>
  <si>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</si>
  <si>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</si>
  <si>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</si>
  <si>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</si>
  <si>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</si>
  <si>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</si>
  <si>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</si>
  <si>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</si>
  <si>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</si>
  <si>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</si>
  <si>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</si>
  <si>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</si>
  <si>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</si>
  <si>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</si>
  <si>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</si>
  <si>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</si>
  <si>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</si>
  <si>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</si>
  <si>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</si>
  <si>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</si>
  <si>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</si>
  <si>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</si>
  <si>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</si>
  <si>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</si>
  <si>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</si>
  <si>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</si>
  <si>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</si>
  <si>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</si>
  <si>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</si>
  <si>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</si>
  <si>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</si>
  <si>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</si>
  <si>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</si>
  <si>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</si>
  <si>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</si>
  <si>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</si>
  <si>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</si>
  <si>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</si>
  <si>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</si>
  <si>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</si>
  <si>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</si>
  <si>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</si>
  <si>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</si>
  <si>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</si>
  <si>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</si>
  <si>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</si>
  <si>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</si>
  <si>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</si>
  <si>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</si>
  <si>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</si>
  <si>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</si>
  <si>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</si>
  <si>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</si>
  <si>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</si>
  <si>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</si>
  <si>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</si>
  <si>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</si>
  <si>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</si>
  <si>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</si>
  <si>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</si>
  <si>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</si>
  <si>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</si>
  <si>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</si>
  <si>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</si>
  <si>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</si>
  <si>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</si>
  <si>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</si>
  <si>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</si>
  <si>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</si>
  <si>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</si>
  <si>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</si>
  <si>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</si>
  <si>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</si>
  <si>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</si>
  <si>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</si>
  <si>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</si>
  <si>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</si>
  <si>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</si>
  <si>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</si>
  <si>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</si>
  <si>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</si>
  <si>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</si>
  <si>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</si>
  <si>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</si>
  <si>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</si>
  <si>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</si>
  <si>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</si>
  <si>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</si>
  <si>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</si>
  <si>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</si>
  <si>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</si>
  <si>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</si>
  <si>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</si>
  <si>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</si>
  <si>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</si>
  <si>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</si>
  <si>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</si>
  <si>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</si>
  <si>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</si>
  <si>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</si>
  <si>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</si>
  <si>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</si>
  <si>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</si>
  <si>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</si>
  <si>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</si>
  <si>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</si>
  <si>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</si>
  <si>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</si>
  <si>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</si>
  <si>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</si>
  <si>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</si>
  <si>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</si>
  <si>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</si>
  <si>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</si>
  <si>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</si>
  <si>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</si>
  <si>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</si>
  <si>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</si>
  <si>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</si>
  <si>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</si>
  <si>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</si>
  <si>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</si>
  <si>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</si>
  <si>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</si>
  <si>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</si>
  <si>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</si>
  <si>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</si>
  <si>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</si>
  <si>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</si>
  <si>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</si>
  <si>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</si>
  <si>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</si>
  <si>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</si>
  <si>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</si>
  <si>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</si>
  <si>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</si>
  <si>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</si>
  <si>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</si>
  <si>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</si>
  <si>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</si>
  <si>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</si>
  <si>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</si>
  <si>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</si>
  <si>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</si>
  <si>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</si>
  <si>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</si>
  <si>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</si>
  <si>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</si>
  <si>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</si>
  <si>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</si>
  <si>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</si>
  <si>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</si>
  <si>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</si>
  <si>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</si>
  <si>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</si>
  <si>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</si>
  <si>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</si>
  <si>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</si>
  <si>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</si>
  <si>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</si>
  <si>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</si>
  <si>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</si>
  <si>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</si>
  <si>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</si>
  <si>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</si>
  <si>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</si>
  <si>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</si>
  <si>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</si>
  <si>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</si>
  <si>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</si>
  <si>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</si>
  <si>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</si>
  <si>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</si>
  <si>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</si>
  <si>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</si>
  <si>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</si>
  <si>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</si>
  <si>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</si>
  <si>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</si>
  <si>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</si>
  <si>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</si>
  <si>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</si>
  <si>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</si>
  <si>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</si>
  <si>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</si>
  <si>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</si>
  <si>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</si>
  <si>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</si>
  <si>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</si>
  <si>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</si>
  <si>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</si>
  <si>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</si>
  <si>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</si>
  <si>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</si>
  <si>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</si>
  <si>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</si>
  <si>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</si>
  <si>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</si>
  <si>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</si>
  <si>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</si>
  <si>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</si>
  <si>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</si>
  <si>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</si>
  <si>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</si>
  <si>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</si>
  <si>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</si>
  <si>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</si>
  <si>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</si>
  <si>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</si>
  <si>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</si>
  <si>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</si>
  <si>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</si>
  <si>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</si>
  <si>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</si>
  <si>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</si>
  <si>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</si>
  <si>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</si>
  <si>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</si>
  <si>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</si>
  <si>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</si>
  <si>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</si>
  <si>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</si>
  <si>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</si>
  <si>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</si>
  <si>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</si>
  <si>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</si>
  <si>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</si>
  <si>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</si>
  <si>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</si>
  <si>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</si>
  <si>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</si>
  <si>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</si>
  <si>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</si>
  <si>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</si>
  <si>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</si>
  <si>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</si>
  <si>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</si>
  <si>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</si>
  <si>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</si>
  <si>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</si>
  <si>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</si>
  <si>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</si>
  <si>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</si>
  <si>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</si>
  <si>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</si>
  <si>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</si>
  <si>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</si>
  <si>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</si>
  <si>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</si>
  <si>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</si>
  <si>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</si>
  <si>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</si>
  <si>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</si>
  <si>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</si>
  <si>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</si>
  <si>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</si>
  <si>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</si>
  <si>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</si>
  <si>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</si>
  <si>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</si>
  <si>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</si>
  <si>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</si>
  <si>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</si>
  <si>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</si>
  <si>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</si>
  <si>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</si>
  <si>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</si>
  <si>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</si>
  <si>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</si>
  <si>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</si>
  <si>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</si>
  <si>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</si>
  <si>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</si>
  <si>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</si>
  <si>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</si>
  <si>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</si>
  <si>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</si>
  <si>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</si>
  <si>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</si>
  <si>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</si>
  <si>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</si>
  <si>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</si>
  <si>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</si>
  <si>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</si>
  <si>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</si>
  <si>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</si>
  <si>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</si>
  <si>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</si>
  <si>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</si>
  <si>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</si>
  <si>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</si>
  <si>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</si>
  <si>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</si>
  <si>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</si>
  <si>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</si>
  <si>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</si>
  <si>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</si>
  <si>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</si>
  <si>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</si>
  <si>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</si>
  <si>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</si>
  <si>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</si>
  <si>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</si>
  <si>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</si>
  <si>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</si>
  <si>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</si>
  <si>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</si>
  <si>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</si>
  <si>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</si>
  <si>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</si>
  <si>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</si>
  <si>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</si>
  <si>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</si>
  <si>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</si>
  <si>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</si>
  <si>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</si>
  <si>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</si>
  <si>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</si>
  <si>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</si>
  <si>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</si>
  <si>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</si>
  <si>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</si>
  <si>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</si>
  <si>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</si>
  <si>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</si>
  <si>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</si>
  <si>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</si>
  <si>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</si>
  <si>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</si>
  <si>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</si>
  <si>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</si>
  <si>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</si>
  <si>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</si>
  <si>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</si>
  <si>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</si>
  <si>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</si>
  <si>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</si>
  <si>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</si>
  <si>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</si>
  <si>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</si>
  <si>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</si>
  <si>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</si>
  <si>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</si>
  <si>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</si>
  <si>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</si>
  <si>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</si>
  <si>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</si>
  <si>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</si>
  <si>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</si>
  <si>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</si>
  <si>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</si>
  <si>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</si>
  <si>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</si>
  <si>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</si>
  <si>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</si>
  <si>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</si>
  <si>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</si>
  <si>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</si>
  <si>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</si>
  <si>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</si>
  <si>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</si>
  <si>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</si>
  <si>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</si>
  <si>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</si>
  <si>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</si>
  <si>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</si>
  <si>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</si>
  <si>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</si>
  <si>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</si>
  <si>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</si>
  <si>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</si>
  <si>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</si>
  <si>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</si>
  <si>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</si>
  <si>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</si>
  <si>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</si>
  <si>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</si>
  <si>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</si>
  <si>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</si>
  <si>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</si>
  <si>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</si>
  <si>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</si>
  <si>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</si>
  <si>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</si>
  <si>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</si>
  <si>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</si>
  <si>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</si>
  <si>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</si>
  <si>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</si>
  <si>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</si>
  <si>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</si>
  <si>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</si>
  <si>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</si>
  <si>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</si>
  <si>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</si>
  <si>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</si>
  <si>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</si>
  <si>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</si>
  <si>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</si>
  <si>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</si>
  <si>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</si>
  <si>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</si>
  <si>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</si>
  <si>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</si>
  <si>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</si>
  <si>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</si>
  <si>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</si>
  <si>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</si>
  <si>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</si>
  <si>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</si>
  <si>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</si>
  <si>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</si>
  <si>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</si>
  <si>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</si>
  <si>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</si>
  <si>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</si>
  <si>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</si>
  <si>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</si>
  <si>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</si>
  <si>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</si>
  <si>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</si>
  <si>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</si>
  <si>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</si>
  <si>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</si>
  <si>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</si>
  <si>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</si>
  <si>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</si>
  <si>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</si>
  <si>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</si>
  <si>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</si>
  <si>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</si>
  <si>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</si>
  <si>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</si>
  <si>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</si>
  <si>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</si>
  <si>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</si>
  <si>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</si>
  <si>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</si>
  <si>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</si>
  <si>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</si>
  <si>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</si>
  <si>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</si>
  <si>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</si>
  <si>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</si>
  <si>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</si>
  <si>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</si>
  <si>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</si>
  <si>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</si>
  <si>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</si>
  <si>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</si>
  <si>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</si>
  <si>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</si>
  <si>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</si>
  <si>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</si>
  <si>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</si>
  <si>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</si>
  <si>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</si>
  <si>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</si>
  <si>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</si>
  <si>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</si>
  <si>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</si>
  <si>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</si>
  <si>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</si>
  <si>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</si>
  <si>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</si>
  <si>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</si>
  <si>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</si>
  <si>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</si>
  <si>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</si>
  <si>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</si>
  <si>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</si>
  <si>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</si>
  <si>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</si>
  <si>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</si>
  <si>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</si>
  <si>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</si>
  <si>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</si>
  <si>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</si>
  <si>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</si>
  <si>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</si>
  <si>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</si>
  <si>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</si>
  <si>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</si>
  <si>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</si>
  <si>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</si>
  <si>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</si>
  <si>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</si>
  <si>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</si>
  <si>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</si>
  <si>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</si>
  <si>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</si>
  <si>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</si>
  <si>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</si>
  <si>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</si>
  <si>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</si>
  <si>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</si>
  <si>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</si>
  <si>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</si>
  <si>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</si>
  <si>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</si>
  <si>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</si>
  <si>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</si>
  <si>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</si>
  <si>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</si>
  <si>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</si>
  <si>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</si>
  <si>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</si>
  <si>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</si>
  <si>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</si>
  <si>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</si>
  <si>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</si>
  <si>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</si>
  <si>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</si>
  <si>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</si>
  <si>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</si>
  <si>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</si>
  <si>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</si>
  <si>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</si>
  <si>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</si>
  <si>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</si>
  <si>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</si>
  <si>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</si>
  <si>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</si>
  <si>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</si>
  <si>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</si>
  <si>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</si>
  <si>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</si>
  <si>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</si>
  <si>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</si>
  <si>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</si>
  <si>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</si>
  <si>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</si>
  <si>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</si>
  <si>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</si>
  <si>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</si>
  <si>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</si>
  <si>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</si>
  <si>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</si>
  <si>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</si>
  <si>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</si>
  <si>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</si>
  <si>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</si>
  <si>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</si>
  <si>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</si>
  <si>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</si>
  <si>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</si>
  <si>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</si>
  <si>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</si>
  <si>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</si>
  <si>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</si>
  <si>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</si>
  <si>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</si>
  <si>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</si>
  <si>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</si>
  <si>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</si>
  <si>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</si>
  <si>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</si>
  <si>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</si>
  <si>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</si>
  <si>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</si>
  <si>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</si>
  <si>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</si>
  <si>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</si>
  <si>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</si>
  <si>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</si>
  <si>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</si>
  <si>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</si>
  <si>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</si>
  <si>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</si>
  <si>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</si>
  <si>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</si>
  <si>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</si>
  <si>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</si>
  <si>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</si>
  <si>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</si>
  <si>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</si>
  <si>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</si>
  <si>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</si>
  <si>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</si>
  <si>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</si>
  <si>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</si>
  <si>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</si>
  <si>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</si>
  <si>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</si>
  <si>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</si>
  <si>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</si>
  <si>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</si>
  <si>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</si>
  <si>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</si>
  <si>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</si>
  <si>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</si>
  <si>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</si>
  <si>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</si>
  <si>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</si>
  <si>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</si>
  <si>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</si>
  <si>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</si>
  <si>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</si>
  <si>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</si>
  <si>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</si>
  <si>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</si>
  <si>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</si>
  <si>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</si>
  <si>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</si>
  <si>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</si>
  <si>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</si>
  <si>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</si>
  <si>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</si>
  <si>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</si>
  <si>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</si>
  <si>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</si>
  <si>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</si>
  <si>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</si>
  <si>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</si>
  <si>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</si>
  <si>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</si>
  <si>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</si>
  <si>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</si>
  <si>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</si>
  <si>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</si>
  <si>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</si>
  <si>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</si>
  <si>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</si>
  <si>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</si>
  <si>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</si>
  <si>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</si>
  <si>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</si>
  <si>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</si>
  <si>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</si>
  <si>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</si>
  <si>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</si>
  <si>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</si>
  <si>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</si>
  <si>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</si>
  <si>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</si>
  <si>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</si>
  <si>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</si>
  <si>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</si>
  <si>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</si>
  <si>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</si>
  <si>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</si>
  <si>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</si>
  <si>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</si>
  <si>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</si>
  <si>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</si>
  <si>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</si>
  <si>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</si>
  <si>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</si>
  <si>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</si>
  <si>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</si>
  <si>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</si>
  <si>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</si>
  <si>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</si>
  <si>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</si>
  <si>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</si>
  <si>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</si>
  <si>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</si>
  <si>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</si>
  <si>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</si>
  <si>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</si>
  <si>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</si>
  <si>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</si>
  <si>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</si>
  <si>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</si>
  <si>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</si>
  <si>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</si>
  <si>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</si>
  <si>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</si>
  <si>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</si>
  <si>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</si>
  <si>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</si>
  <si>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</si>
  <si>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</si>
  <si>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</si>
  <si>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</si>
  <si>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</si>
  <si>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</si>
  <si>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</si>
  <si>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</si>
  <si>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</si>
  <si>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</si>
  <si>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</si>
  <si>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</si>
  <si>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</si>
  <si>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</si>
  <si>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</si>
  <si>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</si>
  <si>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</si>
  <si>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</si>
  <si>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</si>
  <si>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</si>
  <si>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</si>
  <si>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</si>
  <si>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</si>
  <si>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</si>
  <si>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</si>
  <si>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</si>
  <si>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</si>
  <si>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</si>
  <si>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</si>
  <si>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</si>
  <si>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</si>
  <si>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</si>
  <si>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</si>
  <si>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</si>
  <si>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</si>
  <si>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</si>
  <si>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</si>
  <si>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</si>
  <si>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</si>
  <si>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</si>
  <si>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</si>
  <si>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</si>
  <si>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</si>
  <si>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</si>
  <si>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</si>
  <si>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</si>
  <si>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</si>
  <si>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</si>
  <si>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</si>
  <si>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</si>
  <si>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</si>
  <si>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</si>
  <si>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</si>
  <si>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</si>
  <si>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</si>
  <si>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</si>
  <si>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</si>
  <si>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</si>
  <si>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</si>
  <si>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</si>
  <si>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</si>
  <si>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</si>
  <si>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</si>
  <si>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</si>
  <si>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</si>
  <si>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</si>
  <si>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</si>
  <si>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</si>
  <si>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</si>
  <si>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</si>
  <si>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</si>
  <si>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</si>
  <si>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</si>
  <si>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</si>
  <si>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</si>
  <si>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</si>
  <si>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</si>
  <si>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</si>
  <si>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</si>
  <si>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</si>
  <si>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</si>
  <si>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</si>
  <si>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</si>
  <si>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</si>
  <si>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</si>
  <si>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</si>
  <si>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</si>
  <si>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</si>
  <si>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</si>
  <si>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</si>
  <si>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</si>
  <si>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</si>
  <si>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</si>
  <si>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</si>
  <si>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</si>
  <si>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</si>
  <si>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</si>
  <si>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</si>
  <si>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</si>
  <si>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</si>
  <si>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</si>
  <si>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</si>
  <si>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</si>
  <si>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</si>
  <si>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</si>
  <si>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</si>
  <si>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</si>
  <si>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</si>
  <si>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</si>
  <si>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</si>
  <si>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</si>
  <si>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</si>
  <si>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</si>
  <si>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</si>
  <si>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</si>
  <si>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</si>
  <si>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</si>
  <si>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</si>
  <si>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</si>
  <si>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</si>
  <si>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</si>
  <si>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</si>
  <si>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</si>
  <si>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</si>
  <si>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</si>
  <si>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</si>
  <si>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</si>
  <si>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</si>
  <si>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</si>
  <si>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</si>
  <si>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</si>
  <si>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</si>
  <si>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</si>
  <si>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</si>
  <si>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</si>
  <si>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</si>
  <si>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</si>
  <si>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</si>
  <si>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</si>
  <si>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</si>
  <si>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</si>
  <si>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</si>
  <si>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</si>
  <si>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</si>
  <si>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</si>
  <si>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</si>
  <si>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</si>
  <si>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</si>
  <si>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</si>
  <si>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</si>
  <si>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</si>
  <si>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</si>
  <si>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</si>
  <si>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</si>
  <si>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</si>
  <si>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</si>
  <si>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</si>
  <si>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</si>
  <si>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</si>
  <si>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</si>
  <si>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</si>
  <si>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</si>
  <si>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</si>
  <si>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</si>
  <si>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</si>
  <si>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</si>
  <si>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</si>
  <si>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</si>
  <si>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</si>
  <si>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</si>
  <si>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</si>
  <si>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</si>
  <si>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</si>
  <si>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</si>
  <si>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</si>
  <si>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</si>
  <si>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</si>
  <si>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</si>
  <si>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</si>
  <si>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</si>
  <si>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</si>
  <si>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</si>
  <si>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</si>
  <si>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</si>
  <si>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</si>
  <si>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</si>
  <si>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</si>
  <si>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</si>
  <si>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</si>
  <si>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</si>
  <si>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</si>
  <si>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</si>
  <si>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</si>
  <si>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</si>
  <si>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</si>
  <si>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</si>
  <si>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</si>
  <si>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</si>
  <si>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</si>
  <si>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</si>
  <si>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</si>
  <si>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</si>
  <si>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</si>
  <si>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</si>
  <si>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</si>
  <si>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</si>
  <si>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</si>
  <si>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</si>
  <si>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</si>
  <si>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</si>
  <si>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</si>
  <si>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</si>
  <si>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</si>
  <si>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</si>
  <si>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</si>
  <si>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</si>
  <si>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</si>
  <si>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</si>
  <si>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</si>
  <si>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</si>
  <si>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</si>
  <si>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</si>
  <si>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</si>
  <si>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</si>
  <si>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</si>
  <si>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</si>
  <si>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</si>
  <si>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</si>
  <si>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</si>
  <si>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</si>
  <si>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</si>
  <si>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</si>
  <si>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</si>
  <si>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</si>
  <si>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</si>
  <si>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</si>
  <si>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</si>
  <si>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</si>
  <si>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</si>
  <si>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</si>
  <si>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</si>
  <si>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</si>
  <si>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</si>
  <si>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</si>
  <si>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</si>
  <si>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</si>
  <si>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</si>
  <si>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</si>
  <si>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</si>
  <si>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</si>
  <si>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</si>
  <si>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</si>
  <si>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</si>
  <si>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</si>
  <si>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</si>
  <si>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</si>
  <si>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</si>
  <si>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</si>
  <si>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</si>
  <si>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</si>
  <si>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</si>
  <si>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</si>
  <si>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</si>
  <si>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</si>
  <si>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</si>
  <si>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</si>
  <si>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</si>
  <si>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</si>
  <si>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</si>
  <si>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</si>
  <si>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</si>
  <si>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</si>
  <si>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</si>
  <si>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</si>
  <si>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</si>
  <si>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</si>
  <si>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</si>
  <si>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</si>
  <si>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</si>
  <si>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</si>
  <si>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</si>
  <si>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</si>
  <si>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</si>
  <si>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</si>
  <si>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</si>
  <si>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</si>
  <si>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</si>
  <si>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</si>
  <si>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</si>
  <si>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</si>
  <si>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</si>
  <si>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</si>
  <si>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</si>
  <si>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</si>
  <si>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</si>
  <si>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</si>
  <si>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</si>
  <si>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</si>
  <si>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</si>
  <si>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</si>
  <si>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</si>
  <si>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</si>
  <si>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</si>
  <si>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</si>
  <si>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</si>
  <si>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</si>
  <si>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</si>
  <si>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</si>
  <si>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</si>
  <si>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</si>
  <si>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</si>
  <si>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</si>
  <si>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</si>
  <si>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</si>
  <si>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</si>
  <si>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</si>
  <si>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</si>
  <si>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</si>
  <si>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</si>
  <si>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</si>
  <si>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</si>
  <si>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</si>
  <si>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</si>
  <si>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</si>
  <si>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</si>
  <si>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</si>
  <si>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</si>
  <si>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</si>
  <si>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</si>
  <si>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</si>
  <si>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</si>
  <si>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</si>
  <si>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</si>
  <si>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</si>
  <si>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</si>
  <si>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</si>
  <si>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</si>
  <si>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</si>
  <si>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</si>
  <si>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</si>
  <si>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</si>
  <si>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</si>
  <si>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</si>
  <si>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</si>
  <si>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</si>
  <si>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</si>
  <si>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</si>
  <si>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</si>
  <si>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</si>
  <si>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</si>
  <si>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</si>
  <si>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</si>
  <si>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</si>
  <si>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</si>
  <si>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</si>
  <si>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</si>
  <si>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</si>
  <si>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</si>
  <si>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</si>
  <si>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</si>
  <si>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</si>
  <si>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</si>
  <si>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</si>
  <si>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</si>
  <si>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</si>
  <si>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</si>
  <si>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</si>
  <si>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</si>
  <si>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</si>
  <si>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</si>
  <si>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</si>
  <si>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</si>
  <si>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</si>
  <si>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</si>
  <si>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</si>
  <si>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</si>
  <si>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</si>
  <si>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</si>
  <si>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</si>
  <si>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</si>
  <si>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</si>
  <si>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</si>
  <si>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</si>
  <si>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</si>
  <si>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</si>
  <si>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</si>
  <si>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</si>
  <si>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</si>
  <si>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</si>
  <si>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</si>
  <si>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</si>
  <si>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</si>
  <si>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</si>
  <si>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</si>
  <si>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</si>
  <si>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</si>
  <si>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</si>
  <si>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</si>
  <si>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</si>
  <si>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</si>
  <si>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</si>
  <si>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</si>
  <si>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</si>
  <si>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</si>
  <si>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</si>
  <si>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</si>
  <si>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</si>
  <si>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</si>
  <si>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</si>
  <si>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</si>
  <si>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</si>
  <si>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</si>
  <si>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</si>
  <si>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</si>
  <si>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</si>
  <si>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</si>
  <si>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</si>
  <si>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</si>
  <si>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</si>
  <si>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</si>
  <si>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</si>
  <si>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</si>
  <si>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</si>
  <si>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</si>
  <si>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</si>
  <si>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</si>
  <si>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</si>
  <si>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</si>
  <si>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</si>
  <si>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</si>
  <si>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</si>
  <si>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</si>
  <si>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</si>
  <si>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</si>
  <si>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</si>
  <si>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</si>
  <si>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</si>
  <si>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</si>
  <si>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</si>
  <si>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</si>
  <si>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</si>
  <si>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</si>
  <si>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</si>
  <si>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</si>
  <si>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</si>
  <si>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</si>
  <si>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</si>
  <si>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</si>
  <si>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</si>
  <si>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</si>
  <si>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</si>
  <si>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</si>
  <si>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</si>
  <si>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</si>
  <si>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</si>
  <si>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</si>
  <si>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</si>
  <si>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</si>
  <si>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</si>
  <si>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</si>
  <si>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</si>
  <si>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</si>
  <si>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</si>
  <si>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</si>
  <si>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</si>
  <si>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</si>
  <si>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</si>
  <si>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</si>
  <si>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</si>
  <si>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</si>
  <si>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</si>
  <si>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</si>
  <si>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</si>
  <si>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</si>
  <si>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</si>
  <si>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</si>
  <si>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</si>
  <si>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</si>
  <si>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</si>
  <si>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</si>
  <si>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</si>
  <si>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</si>
  <si>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</si>
  <si>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</si>
  <si>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</si>
  <si>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</si>
  <si>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</si>
  <si>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</si>
  <si>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</si>
  <si>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</si>
  <si>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</si>
  <si>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</si>
  <si>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</si>
  <si>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</si>
  <si>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</si>
  <si>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</si>
  <si>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</si>
  <si>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</si>
  <si>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</si>
  <si>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</si>
  <si>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</si>
  <si>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</si>
  <si>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</si>
  <si>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</si>
  <si>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</si>
  <si>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</si>
  <si>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</si>
  <si>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</si>
  <si>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</si>
  <si>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</si>
  <si>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</si>
  <si>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</si>
  <si>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</si>
  <si>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</si>
  <si>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</si>
  <si>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</si>
  <si>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</si>
  <si>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</si>
  <si>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</si>
  <si>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</si>
  <si>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</si>
  <si>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</si>
  <si>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</si>
  <si>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</si>
  <si>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</si>
  <si>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</si>
  <si>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</si>
  <si>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</si>
  <si>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</si>
  <si>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</si>
  <si>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</si>
  <si>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</si>
  <si>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</si>
  <si>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</si>
  <si>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</si>
  <si>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</si>
  <si>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</si>
  <si>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</si>
  <si>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</si>
  <si>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</si>
  <si>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</si>
  <si>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</si>
  <si>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</si>
  <si>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</si>
  <si>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</si>
  <si>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</si>
  <si>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</si>
  <si>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</si>
  <si>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</si>
  <si>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</si>
  <si>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</si>
  <si>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</si>
  <si>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</si>
  <si>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</si>
  <si>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</si>
  <si>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</si>
  <si>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</si>
  <si>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</si>
  <si>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</si>
  <si>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</si>
  <si>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</si>
  <si>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</si>
  <si>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</si>
  <si>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</si>
  <si>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</si>
  <si>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</si>
  <si>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</si>
  <si>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</si>
  <si>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</si>
  <si>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</si>
  <si>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</si>
  <si>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</si>
  <si>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</si>
  <si>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</si>
  <si>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</si>
  <si>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</si>
  <si>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</si>
  <si>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</si>
  <si>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</si>
  <si>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</si>
  <si>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</si>
  <si>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</si>
  <si>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</si>
  <si>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</si>
  <si>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</si>
  <si>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</si>
  <si>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</si>
  <si>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</si>
  <si>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</si>
  <si>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</si>
  <si>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</si>
  <si>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</si>
  <si>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</si>
  <si>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</si>
  <si>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</si>
  <si>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</si>
  <si>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</si>
  <si>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</si>
  <si>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</si>
  <si>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</si>
  <si>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</si>
  <si>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</si>
  <si>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</si>
  <si>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</si>
  <si>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</si>
  <si>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</si>
  <si>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</si>
  <si>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</si>
  <si>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</si>
  <si>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</si>
  <si>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</si>
  <si>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</si>
  <si>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</si>
  <si>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</si>
  <si>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</si>
  <si>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</si>
  <si>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</si>
  <si>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</si>
  <si>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</si>
  <si>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</si>
  <si>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</si>
  <si>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</si>
  <si>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</si>
  <si>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</si>
  <si>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</si>
  <si>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</si>
  <si>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</si>
  <si>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</si>
  <si>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</si>
  <si>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</si>
  <si>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</si>
  <si>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</si>
  <si>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</si>
  <si>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</si>
  <si>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</si>
  <si>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</si>
  <si>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</si>
  <si>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</si>
  <si>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</si>
  <si>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</si>
  <si>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</si>
  <si>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</si>
  <si>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</si>
  <si>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</si>
  <si>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</si>
  <si>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</si>
  <si>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</si>
  <si>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</si>
  <si>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</si>
  <si>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</si>
  <si>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</si>
  <si>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</si>
  <si>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</si>
  <si>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</si>
  <si>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</si>
  <si>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</si>
  <si>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</si>
  <si>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</si>
  <si>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</si>
  <si>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</si>
  <si>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</si>
  <si>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</si>
  <si>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</si>
  <si>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</si>
  <si>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</si>
  <si>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</si>
  <si>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</si>
  <si>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</si>
  <si>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</si>
  <si>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</si>
  <si>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</si>
  <si>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</si>
  <si>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</si>
  <si>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</si>
  <si>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</si>
  <si>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</si>
  <si>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</si>
  <si>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</si>
  <si>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</si>
  <si>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</si>
  <si>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</si>
  <si>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</si>
  <si>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</si>
  <si>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</si>
  <si>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</si>
  <si>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</si>
  <si>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</si>
  <si>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</si>
  <si>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</si>
  <si>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</si>
  <si>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</si>
  <si>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</si>
  <si>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</si>
  <si>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</si>
  <si>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</si>
  <si>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</si>
  <si>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</si>
  <si>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</si>
  <si>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</si>
  <si>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</si>
  <si>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</si>
  <si>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</si>
  <si>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</si>
  <si>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</si>
  <si>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</si>
  <si>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</si>
  <si>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</si>
  <si>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</si>
  <si>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</si>
  <si>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</si>
  <si>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</si>
  <si>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</si>
  <si>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</si>
  <si>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</si>
  <si>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</si>
  <si>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</si>
  <si>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</si>
  <si>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</si>
  <si>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</si>
  <si>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</si>
  <si>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</si>
  <si>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</si>
  <si>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</si>
  <si>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</si>
  <si>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</si>
  <si>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</si>
  <si>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</si>
  <si>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</si>
  <si>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</si>
  <si>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</si>
  <si>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</si>
  <si>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</si>
  <si>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</si>
  <si>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</si>
  <si>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</si>
  <si>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</si>
  <si>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</si>
  <si>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</si>
  <si>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</si>
  <si>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</si>
  <si>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</si>
  <si>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</si>
  <si>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</si>
  <si>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</si>
  <si>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</si>
  <si>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</si>
  <si>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</si>
  <si>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</si>
  <si>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</si>
  <si>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</si>
  <si>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</si>
  <si>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</si>
  <si>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</si>
  <si>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</si>
  <si>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</si>
  <si>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</si>
  <si>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</si>
  <si>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</si>
  <si>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</si>
  <si>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</si>
  <si>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</si>
  <si>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</si>
  <si>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</si>
  <si>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</si>
  <si>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</si>
  <si>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</si>
  <si>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</si>
  <si>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</si>
  <si>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</si>
  <si>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</si>
  <si>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</si>
  <si>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</si>
  <si>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</si>
  <si>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</si>
  <si>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</si>
  <si>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</si>
  <si>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</si>
  <si>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</si>
  <si>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</si>
  <si>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</si>
  <si>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</si>
  <si>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</si>
  <si>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</si>
  <si>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</si>
  <si>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</si>
  <si>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</si>
  <si>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</si>
  <si>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</si>
  <si>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</si>
  <si>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</si>
  <si>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</si>
  <si>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</si>
  <si>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</si>
  <si>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</si>
  <si>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</si>
  <si>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</si>
  <si>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</si>
  <si>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</si>
  <si>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</si>
  <si>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</si>
  <si>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</si>
  <si>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</si>
  <si>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</si>
  <si>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</si>
  <si>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</si>
  <si>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</si>
  <si>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</si>
  <si>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</si>
  <si>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</si>
  <si>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</si>
  <si>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</si>
  <si>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</si>
  <si>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</si>
  <si>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</si>
  <si>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</si>
  <si>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</si>
  <si>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</si>
  <si>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</si>
  <si>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</si>
  <si>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</si>
  <si>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</si>
  <si>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</si>
  <si>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</si>
  <si>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</si>
  <si>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</si>
  <si>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</si>
  <si>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</si>
  <si>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</si>
  <si>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</si>
  <si>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</si>
  <si>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</si>
  <si>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</si>
  <si>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</si>
  <si>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</si>
  <si>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</si>
  <si>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</si>
  <si>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</si>
  <si>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</si>
  <si>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</si>
  <si>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</si>
  <si>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</si>
  <si>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</si>
  <si>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</si>
  <si>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</si>
  <si>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</si>
  <si>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</si>
  <si>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</si>
  <si>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</si>
  <si>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</si>
  <si>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</si>
  <si>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</si>
  <si>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</si>
  <si>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</si>
  <si>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</si>
  <si>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</si>
  <si>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</si>
  <si>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</si>
  <si>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</si>
  <si>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</si>
  <si>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</si>
  <si>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</si>
  <si>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</si>
  <si>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</si>
  <si>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</si>
  <si>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</si>
  <si>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</si>
  <si>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</si>
  <si>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</si>
  <si>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</si>
  <si>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</si>
  <si>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</si>
  <si>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</si>
  <si>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</si>
  <si>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</si>
  <si>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</si>
  <si>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</si>
  <si>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</si>
  <si>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</si>
  <si>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</si>
  <si>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</si>
  <si>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</si>
  <si>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</si>
  <si>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</si>
  <si>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</si>
  <si>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</si>
  <si>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</si>
  <si>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</si>
  <si>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</si>
  <si>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</si>
  <si>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</si>
  <si>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</si>
  <si>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</si>
  <si>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</si>
  <si>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</si>
  <si>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</si>
  <si>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</si>
  <si>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</si>
  <si>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</si>
  <si>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</si>
  <si>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</si>
  <si>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</si>
  <si>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</si>
  <si>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</si>
  <si>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</si>
  <si>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</si>
  <si>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</si>
  <si>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</si>
  <si>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</si>
  <si>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</si>
  <si>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</si>
  <si>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</si>
  <si>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</si>
  <si>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</si>
  <si>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</si>
  <si>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</si>
  <si>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</si>
  <si>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</si>
  <si>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</si>
  <si>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</si>
  <si>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</si>
  <si>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</si>
  <si>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</si>
  <si>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</si>
  <si>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</si>
  <si>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</si>
  <si>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</si>
  <si>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</si>
  <si>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</si>
  <si>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</si>
  <si>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</si>
  <si>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</si>
  <si>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</si>
  <si>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</si>
  <si>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</si>
  <si>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</si>
  <si>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</si>
  <si>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</si>
  <si>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</si>
  <si>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</si>
  <si>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</si>
  <si>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</si>
  <si>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</si>
  <si>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</si>
  <si>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</si>
  <si>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</si>
  <si>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</si>
  <si>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</si>
  <si>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</si>
  <si>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</si>
  <si>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</si>
  <si>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</si>
  <si>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</si>
  <si>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</si>
  <si>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</si>
  <si>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</si>
  <si>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</si>
  <si>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</si>
  <si>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</si>
  <si>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</si>
  <si>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</si>
  <si>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</si>
  <si>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</si>
  <si>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</si>
  <si>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</si>
  <si>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</si>
  <si>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</si>
  <si>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</si>
  <si>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</si>
  <si>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</si>
  <si>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</si>
  <si>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</si>
  <si>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</si>
  <si>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</si>
  <si>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</si>
  <si>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</si>
  <si>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</si>
  <si>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</si>
  <si>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</si>
  <si>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</si>
  <si>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</si>
  <si>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</si>
  <si>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</si>
  <si>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</si>
  <si>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</si>
  <si>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</si>
  <si>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</si>
  <si>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</si>
  <si>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</si>
  <si>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</si>
  <si>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</si>
  <si>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</si>
  <si>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</si>
  <si>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</si>
  <si>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</si>
  <si>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</si>
  <si>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</si>
  <si>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</si>
  <si>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</si>
  <si>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</si>
  <si>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</si>
  <si>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</si>
  <si>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</si>
  <si>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</si>
  <si>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</si>
  <si>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</si>
  <si>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</si>
  <si>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</si>
  <si>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</si>
  <si>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</si>
  <si>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</si>
  <si>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</si>
  <si>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</si>
  <si>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</si>
  <si>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</si>
  <si>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</si>
  <si>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</si>
  <si>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</si>
  <si>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</si>
  <si>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</si>
  <si>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</si>
  <si>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</si>
  <si>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</si>
  <si>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</si>
  <si>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</si>
  <si>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</si>
  <si>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</si>
  <si>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</si>
  <si>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</si>
  <si>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</si>
  <si>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</si>
  <si>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</si>
  <si>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</si>
  <si>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</si>
  <si>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</si>
  <si>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</si>
  <si>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</si>
  <si>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</si>
  <si>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</si>
  <si>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</si>
  <si>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</si>
  <si>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</si>
  <si>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</si>
  <si>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</si>
  <si>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</si>
  <si>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</si>
  <si>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</si>
  <si>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</si>
  <si>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</si>
  <si>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</si>
  <si>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</si>
  <si>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</si>
  <si>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</si>
  <si>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</si>
  <si>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</si>
  <si>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</si>
  <si>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</si>
  <si>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</si>
  <si>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</si>
  <si>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</si>
  <si>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</si>
  <si>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</si>
  <si>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</si>
  <si>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</si>
  <si>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</si>
  <si>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</si>
  <si>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</si>
  <si>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</si>
  <si>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</si>
  <si>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</si>
  <si>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</si>
  <si>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</si>
  <si>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</si>
  <si>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</si>
  <si>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</si>
  <si>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</si>
  <si>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</si>
  <si>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</si>
  <si>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</si>
  <si>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</si>
  <si>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</si>
  <si>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</si>
  <si>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</si>
  <si>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</si>
  <si>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</si>
  <si>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</si>
  <si>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</si>
  <si>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</si>
  <si>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</si>
  <si>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</si>
  <si>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</si>
  <si>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</si>
  <si>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</si>
  <si>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</si>
  <si>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</si>
  <si>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</si>
  <si>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</si>
  <si>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</si>
  <si>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</si>
  <si>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</si>
  <si>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</si>
  <si>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</si>
  <si>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</si>
  <si>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</si>
  <si>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</si>
  <si>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</si>
  <si>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</si>
  <si>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</si>
  <si>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</si>
  <si>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</si>
  <si>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</si>
  <si>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</si>
  <si>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</si>
  <si>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</si>
  <si>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</si>
  <si>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</si>
  <si>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</si>
  <si>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</si>
  <si>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</si>
  <si>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</si>
  <si>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</si>
  <si>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</si>
  <si>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</si>
  <si>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</si>
  <si>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</si>
  <si>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</si>
  <si>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</si>
  <si>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</si>
  <si>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</si>
  <si>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</si>
  <si>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</si>
  <si>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</si>
  <si>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</si>
  <si>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</si>
  <si>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</si>
  <si>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</si>
  <si>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</si>
  <si>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</si>
  <si>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</si>
  <si>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</si>
  <si>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</si>
  <si>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</si>
  <si>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</si>
  <si>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</si>
  <si>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</si>
  <si>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</si>
  <si>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</si>
  <si>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</si>
  <si>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</si>
  <si>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</si>
  <si>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</si>
  <si>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</si>
  <si>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</si>
  <si>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</si>
  <si>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</si>
  <si>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</si>
  <si>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</si>
  <si>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</si>
  <si>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</si>
  <si>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</si>
  <si>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</si>
  <si>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</si>
  <si>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</si>
  <si>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</si>
  <si>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</si>
  <si>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</si>
  <si>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</si>
  <si>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</si>
  <si>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</si>
  <si>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</si>
  <si>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</si>
  <si>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</si>
  <si>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</si>
  <si>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</si>
  <si>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</si>
  <si>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</si>
  <si>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</si>
  <si>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</si>
  <si>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</si>
  <si>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</si>
  <si>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</si>
  <si>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</si>
  <si>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</si>
  <si>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</si>
  <si>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</si>
  <si>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</si>
  <si>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</si>
  <si>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</si>
  <si>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</si>
  <si>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</si>
  <si>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</si>
  <si>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</si>
  <si>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</si>
  <si>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</si>
  <si>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</si>
  <si>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</si>
  <si>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</si>
  <si>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</si>
  <si>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</si>
  <si>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</si>
  <si>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</si>
  <si>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</si>
  <si>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</si>
  <si>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</si>
  <si>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</si>
  <si>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</si>
  <si>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</si>
  <si>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</si>
  <si>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</si>
  <si>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</si>
  <si>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</si>
  <si>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</si>
  <si>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</si>
  <si>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</si>
  <si>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</si>
  <si>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</si>
  <si>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</si>
  <si>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</si>
  <si>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</si>
  <si>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</si>
  <si>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</si>
  <si>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</si>
  <si>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</si>
  <si>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</si>
  <si>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</si>
  <si>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</si>
  <si>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</si>
  <si>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</si>
  <si>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</si>
  <si>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</si>
  <si>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</si>
  <si>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</si>
  <si>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</si>
  <si>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</si>
  <si>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</si>
  <si>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</si>
  <si>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</si>
  <si>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</si>
  <si>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</si>
  <si>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</si>
  <si>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</si>
  <si>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</si>
  <si>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</si>
  <si>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</si>
  <si>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</si>
  <si>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</si>
  <si>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</si>
  <si>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</si>
  <si>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</si>
  <si>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</si>
  <si>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</si>
  <si>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</si>
  <si>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</si>
  <si>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</si>
  <si>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</si>
  <si>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</si>
  <si>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</si>
  <si>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</si>
  <si>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</si>
  <si>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</si>
  <si>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</si>
  <si>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</si>
  <si>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</si>
  <si>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</si>
  <si>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</si>
  <si>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</si>
  <si>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</si>
  <si>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</si>
  <si>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</si>
  <si>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</si>
  <si>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</si>
  <si>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</si>
  <si>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</si>
  <si>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</si>
  <si>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</si>
  <si>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</si>
  <si>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</si>
  <si>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</si>
  <si>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</si>
  <si>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</si>
  <si>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</si>
  <si>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</si>
  <si>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</si>
  <si>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</si>
  <si>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</si>
  <si>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</si>
  <si>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</si>
  <si>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</si>
  <si>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</si>
  <si>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</si>
  <si>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</si>
  <si>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</si>
  <si>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</si>
  <si>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</si>
  <si>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</si>
  <si>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</si>
  <si>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</si>
  <si>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</si>
  <si>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</si>
  <si>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</si>
  <si>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</si>
  <si>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</si>
  <si>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</si>
  <si>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</si>
  <si>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</si>
  <si>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</si>
  <si>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</si>
  <si>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</si>
  <si>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</si>
  <si>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</si>
  <si>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</si>
  <si>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</si>
  <si>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</si>
  <si>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</si>
  <si>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</si>
  <si>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</si>
  <si>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</si>
  <si>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</si>
  <si>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</si>
  <si>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</si>
  <si>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</si>
  <si>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</si>
  <si>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</si>
  <si>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</si>
  <si>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</si>
  <si>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</si>
  <si>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</si>
  <si>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</si>
  <si>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</si>
  <si>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</si>
  <si>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</si>
  <si>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</si>
  <si>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</si>
  <si>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</si>
  <si>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</si>
  <si>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</si>
  <si>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</si>
  <si>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</si>
  <si>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</si>
  <si>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</si>
  <si>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</si>
  <si>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</si>
  <si>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</si>
  <si>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</si>
  <si>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</si>
  <si>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</si>
  <si>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</si>
  <si>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</si>
  <si>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</si>
  <si>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</si>
  <si>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</si>
  <si>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</si>
  <si>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</si>
  <si>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</si>
  <si>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</si>
  <si>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</si>
  <si>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</si>
  <si>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</si>
  <si>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</si>
  <si>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</si>
  <si>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</si>
  <si>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</si>
  <si>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</si>
  <si>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</si>
  <si>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</si>
  <si>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</si>
  <si>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</si>
  <si>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</si>
  <si>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</si>
  <si>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</si>
  <si>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</si>
  <si>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</si>
  <si>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</si>
  <si>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</si>
  <si>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</si>
  <si>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</si>
  <si>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</si>
  <si>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</si>
  <si>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</si>
  <si>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</si>
  <si>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</si>
  <si>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</si>
  <si>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</si>
  <si>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</si>
  <si>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</si>
  <si>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</si>
  <si>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</si>
  <si>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</si>
  <si>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</si>
  <si>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</si>
  <si>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</si>
  <si>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</si>
  <si>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</si>
  <si>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</si>
  <si>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</si>
  <si>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</si>
  <si>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</si>
  <si>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</si>
  <si>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</si>
  <si>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</si>
  <si>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</si>
  <si>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</si>
  <si>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</si>
  <si>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</si>
  <si>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</si>
  <si>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</si>
  <si>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</si>
  <si>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</si>
  <si>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</si>
  <si>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</si>
  <si>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</si>
  <si>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</si>
  <si>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</si>
  <si>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</si>
  <si>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</si>
  <si>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</si>
  <si>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</si>
  <si>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</si>
  <si>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</si>
  <si>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</si>
  <si>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</si>
  <si>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</si>
  <si>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</si>
  <si>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</si>
  <si>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</si>
  <si>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</si>
  <si>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</si>
  <si>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</si>
  <si>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</si>
  <si>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</si>
  <si>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</si>
  <si>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</si>
  <si>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</si>
  <si>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</si>
  <si>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</si>
  <si>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</si>
  <si>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</si>
  <si>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</si>
  <si>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</si>
  <si>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</si>
  <si>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</si>
  <si>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</si>
  <si>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</si>
  <si>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</si>
  <si>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</si>
  <si>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</si>
  <si>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</si>
  <si>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</si>
  <si>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</si>
  <si>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</si>
  <si>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</si>
  <si>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</si>
  <si>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</si>
  <si>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</si>
  <si>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</si>
  <si>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</si>
  <si>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</si>
  <si>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</si>
  <si>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</si>
  <si>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</si>
  <si>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</si>
  <si>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</si>
  <si>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</si>
  <si>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</si>
  <si>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</si>
  <si>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</si>
  <si>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</si>
  <si>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</si>
  <si>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</si>
  <si>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</si>
  <si>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</si>
  <si>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</si>
  <si>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</si>
  <si>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</si>
  <si>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</si>
  <si>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</si>
  <si>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</si>
  <si>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</si>
  <si>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</si>
  <si>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</si>
  <si>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</si>
  <si>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</si>
  <si>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</si>
  <si>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</si>
  <si>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</si>
  <si>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</si>
  <si>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</si>
  <si>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</si>
  <si>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</si>
  <si>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</si>
  <si>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</si>
  <si>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</si>
  <si>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</si>
  <si>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</si>
  <si>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</si>
  <si>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</si>
  <si>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</si>
  <si>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</si>
  <si>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</si>
  <si>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</si>
  <si>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</si>
  <si>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</si>
  <si>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</si>
  <si>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</si>
  <si>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</si>
  <si>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</si>
  <si>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</si>
  <si>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</si>
  <si>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</si>
  <si>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</si>
  <si>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</si>
  <si>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</si>
  <si>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</si>
  <si>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</si>
  <si>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</si>
  <si>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</si>
  <si>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</si>
  <si>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</si>
  <si>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</si>
  <si>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</si>
  <si>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</si>
  <si>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</si>
  <si>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</si>
  <si>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</si>
  <si>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</si>
  <si>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</si>
  <si>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</si>
  <si>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</si>
  <si>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</si>
  <si>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</si>
  <si>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</si>
  <si>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</si>
  <si>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</si>
  <si>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</si>
  <si>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</si>
  <si>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</si>
  <si>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</si>
  <si>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</si>
  <si>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</si>
  <si>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</si>
  <si>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</si>
  <si>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</si>
  <si>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</si>
  <si>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</si>
  <si>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</si>
  <si>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</si>
  <si>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</si>
  <si>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</si>
  <si>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</si>
  <si>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</si>
  <si>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</si>
  <si>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</si>
  <si>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</si>
  <si>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</si>
  <si>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</si>
  <si>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</si>
  <si>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</si>
  <si>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</si>
  <si>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</si>
  <si>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</si>
  <si>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</si>
  <si>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</si>
  <si>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</si>
  <si>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</si>
  <si>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</si>
  <si>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</si>
  <si>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</si>
  <si>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</si>
  <si>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</si>
  <si>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</si>
  <si>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</si>
  <si>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</si>
  <si>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</si>
  <si>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</si>
  <si>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</si>
  <si>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</si>
  <si>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</si>
  <si>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</si>
  <si>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</si>
  <si>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</si>
  <si>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</si>
  <si>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</si>
  <si>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</si>
  <si>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</si>
  <si>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</si>
  <si>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</si>
  <si>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</si>
  <si>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</si>
  <si>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</si>
  <si>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</si>
  <si>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</si>
  <si>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</si>
  <si>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</si>
  <si>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</si>
  <si>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</si>
  <si>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</si>
  <si>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</si>
  <si>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</si>
  <si>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</si>
  <si>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</si>
  <si>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</si>
  <si>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</si>
  <si>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</si>
  <si>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</si>
  <si>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</si>
  <si>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</si>
  <si>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</si>
  <si>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</si>
  <si>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</si>
  <si>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</si>
  <si>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</si>
  <si>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</si>
  <si>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</si>
  <si>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</si>
  <si>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</si>
  <si>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</si>
  <si>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</si>
  <si>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</si>
  <si>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</si>
  <si>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</si>
  <si>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</si>
  <si>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</si>
  <si>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</si>
  <si>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</si>
  <si>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</si>
  <si>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</si>
  <si>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</si>
  <si>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</si>
  <si>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</si>
  <si>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</si>
  <si>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</si>
  <si>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</si>
  <si>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</si>
  <si>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</si>
  <si>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</si>
  <si>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</si>
  <si>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</si>
  <si>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</si>
  <si>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</si>
  <si>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</si>
  <si>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</si>
  <si>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</si>
  <si>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</si>
  <si>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</si>
  <si>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</si>
  <si>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</si>
  <si>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</si>
  <si>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</si>
  <si>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</si>
  <si>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</si>
  <si>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</si>
  <si>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</si>
  <si>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</si>
  <si>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</si>
  <si>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</si>
  <si>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</si>
  <si>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</si>
  <si>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</si>
  <si>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</si>
  <si>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</si>
  <si>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</si>
  <si>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</si>
  <si>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</si>
  <si>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</si>
  <si>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</si>
  <si>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</si>
  <si>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</si>
  <si>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</si>
  <si>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</si>
  <si>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</si>
  <si>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</si>
  <si>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</si>
  <si>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</si>
  <si>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</si>
  <si>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</si>
  <si>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</si>
  <si>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</si>
  <si>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</si>
  <si>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</si>
  <si>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</si>
  <si>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</si>
  <si>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</si>
  <si>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</si>
  <si>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</si>
  <si>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</si>
  <si>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</si>
  <si>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</si>
  <si>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</si>
  <si>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</si>
  <si>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</si>
  <si>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</si>
  <si>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</si>
  <si>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</si>
  <si>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</si>
  <si>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</si>
  <si>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</si>
  <si>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</si>
  <si>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</si>
  <si>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</si>
  <si>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</si>
  <si>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</si>
  <si>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</si>
  <si>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</si>
  <si>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</si>
  <si>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</si>
  <si>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</si>
  <si>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</si>
  <si>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</si>
  <si>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</si>
  <si>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</si>
  <si>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</si>
  <si>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</si>
  <si>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</si>
  <si>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</si>
  <si>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</si>
  <si>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</si>
  <si>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</si>
  <si>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</si>
  <si>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</si>
  <si>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</si>
  <si>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</si>
  <si>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</si>
  <si>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</si>
  <si>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</si>
  <si>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</si>
  <si>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</si>
  <si>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</si>
  <si>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</si>
  <si>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</si>
  <si>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</si>
  <si>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</si>
  <si>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</si>
  <si>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</si>
  <si>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</si>
  <si>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</si>
  <si>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</si>
  <si>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</si>
  <si>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</si>
  <si>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</si>
  <si>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</si>
  <si>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</si>
  <si>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</si>
  <si>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</si>
  <si>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</si>
  <si>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</si>
  <si>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</si>
  <si>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</si>
  <si>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</si>
  <si>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</si>
  <si>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</si>
  <si>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</si>
  <si>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</si>
  <si>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</si>
  <si>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</si>
  <si>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</si>
  <si>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</si>
  <si>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</si>
  <si>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</si>
  <si>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</si>
  <si>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</si>
  <si>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</si>
  <si>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</si>
  <si>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</si>
  <si>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</si>
  <si>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</si>
  <si>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</si>
  <si>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</si>
  <si>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</si>
  <si>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</si>
  <si>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</si>
  <si>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</si>
  <si>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</si>
  <si>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</si>
  <si>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</si>
  <si>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</si>
  <si>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</si>
  <si>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</si>
  <si>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</si>
  <si>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</si>
  <si>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</si>
  <si>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</si>
  <si>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</si>
  <si>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</si>
  <si>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</si>
  <si>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</si>
  <si>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</si>
  <si>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</si>
  <si>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</si>
  <si>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</si>
  <si>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</si>
  <si>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</si>
  <si>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</si>
  <si>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</si>
  <si>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</si>
  <si>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</si>
  <si>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</si>
  <si>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</si>
  <si>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</si>
  <si>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</si>
  <si>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</si>
  <si>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</si>
  <si>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</si>
  <si>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</si>
  <si>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</si>
  <si>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</si>
  <si>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</si>
  <si>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</si>
  <si>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</si>
  <si>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</si>
  <si>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</si>
  <si>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</si>
  <si>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</si>
  <si>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</si>
  <si>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</si>
  <si>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</si>
  <si>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</si>
  <si>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</si>
  <si>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</si>
  <si>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</si>
  <si>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</si>
  <si>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</si>
  <si>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</si>
  <si>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</si>
  <si>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</si>
  <si>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</si>
  <si>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</si>
  <si>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</si>
  <si>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</si>
  <si>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</si>
  <si>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</si>
  <si>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</si>
  <si>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</si>
  <si>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</si>
  <si>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</si>
  <si>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</si>
  <si>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</si>
  <si>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</si>
  <si>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</si>
  <si>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</si>
  <si>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</si>
  <si>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</si>
  <si>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</si>
  <si>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</si>
  <si>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</si>
  <si>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</si>
  <si>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</si>
  <si>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</si>
  <si>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</si>
  <si>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</si>
  <si>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</si>
  <si>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</si>
  <si>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</si>
  <si>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</si>
  <si>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</si>
  <si>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</si>
  <si>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</si>
  <si>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</si>
  <si>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</si>
  <si>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</si>
  <si>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</si>
  <si>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</si>
  <si>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</si>
  <si>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</si>
  <si>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</si>
  <si>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</si>
  <si>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</si>
  <si>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</si>
  <si>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</si>
  <si>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</si>
  <si>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</si>
  <si>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</si>
  <si>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</si>
  <si>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</si>
  <si>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</si>
  <si>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</si>
  <si>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</si>
  <si>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</si>
  <si>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</si>
  <si>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</si>
  <si>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</si>
  <si>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</si>
  <si>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</si>
  <si>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</si>
  <si>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</si>
  <si>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</si>
  <si>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</si>
  <si>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</si>
  <si>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</si>
  <si>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</si>
  <si>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</si>
  <si>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</si>
  <si>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</si>
  <si>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</si>
  <si>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</si>
  <si>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</si>
  <si>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</si>
  <si>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</si>
  <si>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</si>
  <si>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</si>
  <si>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</si>
  <si>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</si>
  <si>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</si>
  <si>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</si>
  <si>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</si>
  <si>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</si>
  <si>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</si>
  <si>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</si>
  <si>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</si>
  <si>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</si>
  <si>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</si>
  <si>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</si>
  <si>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</si>
  <si>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</si>
  <si>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</si>
  <si>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</si>
  <si>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</si>
  <si>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</si>
  <si>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</si>
  <si>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</si>
  <si>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</si>
  <si>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</si>
  <si>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</si>
  <si>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</si>
  <si>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</si>
  <si>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</si>
  <si>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</si>
  <si>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</si>
  <si>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</si>
  <si>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</si>
  <si>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</si>
  <si>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</si>
  <si>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</si>
  <si>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</si>
  <si>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</si>
  <si>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</si>
  <si>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</si>
  <si>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</si>
  <si>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</si>
  <si>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</si>
  <si>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</si>
  <si>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</si>
  <si>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</si>
  <si>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</si>
  <si>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</si>
  <si>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</si>
  <si>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</si>
  <si>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</si>
  <si>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</si>
  <si>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</si>
  <si>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</si>
  <si>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</si>
  <si>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</si>
  <si>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</si>
  <si>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</si>
  <si>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</si>
  <si>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</si>
  <si>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</si>
  <si>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</si>
  <si>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</si>
  <si>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</si>
  <si>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</si>
  <si>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</si>
  <si>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</si>
  <si>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</si>
  <si>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</si>
  <si>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</si>
  <si>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</si>
  <si>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</si>
  <si>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</si>
  <si>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</si>
  <si>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</si>
  <si>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</si>
  <si>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</si>
  <si>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</si>
  <si>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</si>
  <si>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</si>
  <si>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</si>
  <si>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</si>
  <si>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</si>
  <si>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</si>
  <si>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</si>
  <si>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</si>
  <si>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</si>
  <si>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</si>
  <si>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</si>
  <si>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</si>
  <si>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</si>
  <si>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</si>
  <si>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</si>
  <si>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</si>
  <si>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</si>
  <si>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</si>
  <si>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</si>
  <si>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</si>
  <si>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</si>
  <si>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</si>
  <si>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</si>
  <si>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</si>
  <si>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</si>
  <si>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</si>
  <si>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</si>
  <si>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</si>
  <si>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</si>
  <si>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</si>
  <si>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</si>
  <si>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</si>
  <si>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</si>
  <si>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</si>
  <si>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</si>
  <si>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</si>
  <si>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</si>
  <si>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</si>
  <si>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</si>
  <si>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</si>
  <si>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</si>
  <si>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</si>
  <si>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</si>
  <si>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</si>
  <si>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</si>
  <si>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</si>
  <si>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</si>
  <si>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</si>
  <si>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</si>
  <si>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</si>
  <si>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</si>
  <si>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</si>
  <si>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</si>
  <si>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</si>
  <si>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</si>
  <si>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</si>
  <si>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</si>
  <si>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</si>
  <si>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</si>
  <si>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</si>
  <si>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</si>
  <si>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</si>
  <si>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</si>
  <si>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</si>
  <si>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</si>
  <si>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</si>
  <si>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</si>
  <si>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</si>
  <si>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</si>
  <si>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</si>
  <si>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</si>
  <si>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</si>
  <si>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</si>
  <si>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</si>
  <si>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</si>
  <si>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</si>
  <si>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</si>
  <si>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</si>
  <si>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</si>
  <si>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</si>
  <si>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</si>
  <si>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</si>
  <si>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</si>
  <si>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</si>
  <si>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</si>
  <si>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</si>
  <si>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</si>
  <si>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</si>
  <si>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</si>
  <si>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</si>
  <si>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</si>
  <si>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</si>
  <si>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</si>
  <si>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</si>
  <si>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</si>
  <si>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</si>
  <si>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</si>
  <si>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</si>
  <si>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</si>
  <si>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</si>
  <si>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</si>
  <si>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</si>
  <si>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</si>
  <si>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</si>
  <si>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</si>
  <si>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</si>
  <si>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</si>
  <si>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</si>
  <si>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</si>
  <si>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</si>
  <si>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</si>
  <si>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</si>
  <si>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</si>
  <si>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</si>
  <si>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</si>
  <si>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</si>
  <si>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</si>
  <si>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</si>
  <si>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</si>
  <si>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</si>
  <si>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</si>
  <si>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</si>
  <si>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</si>
  <si>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</si>
  <si>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</si>
  <si>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</si>
  <si>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</si>
  <si>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</si>
  <si>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</si>
  <si>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</si>
  <si>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</si>
  <si>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</si>
  <si>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</si>
  <si>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</si>
  <si>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</si>
  <si>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</si>
  <si>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</si>
  <si>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</si>
  <si>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</si>
  <si>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</si>
  <si>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</si>
  <si>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</si>
  <si>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</si>
  <si>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</si>
  <si>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</si>
  <si>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</si>
  <si>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</si>
  <si>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</si>
  <si>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</si>
  <si>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</si>
  <si>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</si>
  <si>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</si>
  <si>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</si>
  <si>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</si>
  <si>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</si>
  <si>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</si>
  <si>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</si>
  <si>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</si>
  <si>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</si>
  <si>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</si>
  <si>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</si>
  <si>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</si>
  <si>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</si>
  <si>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</si>
  <si>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</si>
  <si>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</si>
  <si>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</si>
  <si>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</si>
  <si>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</si>
  <si>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</si>
  <si>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</si>
  <si>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</si>
  <si>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</si>
  <si>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</si>
  <si>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</si>
  <si>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</si>
  <si>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</si>
  <si>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</si>
  <si>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</si>
  <si>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</si>
  <si>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</si>
  <si>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</si>
  <si>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</si>
  <si>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</si>
  <si>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</si>
  <si>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</si>
  <si>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</si>
  <si>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</si>
  <si>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</si>
  <si>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</si>
  <si>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</si>
  <si>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</si>
  <si>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</si>
  <si>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</si>
  <si>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</si>
  <si>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</si>
  <si>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</si>
  <si>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</si>
  <si>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</si>
  <si>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</si>
  <si>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</si>
  <si>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</si>
  <si>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</si>
  <si>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</si>
  <si>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</si>
  <si>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</si>
  <si>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</si>
  <si>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</si>
  <si>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</si>
  <si>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</si>
  <si>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</si>
  <si>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</si>
  <si>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</si>
  <si>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</si>
  <si>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</si>
  <si>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</si>
  <si>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</si>
  <si>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</si>
  <si>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</si>
  <si>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</si>
  <si>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</si>
  <si>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</si>
  <si>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</si>
  <si>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</si>
  <si>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</si>
  <si>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</si>
  <si>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</si>
  <si>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</si>
  <si>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</si>
  <si>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</si>
  <si>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</si>
  <si>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</si>
  <si>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</si>
  <si>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</si>
  <si>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</si>
  <si>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</si>
  <si>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</si>
  <si>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</si>
  <si>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</si>
  <si>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</si>
  <si>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</si>
  <si>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</si>
  <si>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</si>
  <si>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</si>
  <si>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</si>
  <si>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</si>
  <si>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</si>
  <si>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</si>
  <si>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</si>
  <si>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</si>
  <si>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</si>
  <si>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</si>
  <si>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</si>
  <si>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</si>
  <si>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</si>
  <si>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</si>
  <si>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</si>
  <si>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</si>
  <si>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</si>
  <si>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</si>
  <si>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</si>
  <si>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</si>
  <si>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</si>
  <si>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</si>
  <si>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</si>
  <si>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</si>
  <si>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</si>
  <si>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</si>
  <si>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</si>
  <si>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</si>
  <si>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</si>
  <si>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</si>
  <si>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</si>
  <si>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</si>
  <si>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</si>
  <si>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</si>
  <si>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</si>
  <si>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</si>
  <si>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</si>
  <si>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</si>
  <si>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</si>
  <si>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</si>
  <si>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</si>
  <si>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</si>
  <si>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</si>
  <si>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</si>
  <si>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</si>
  <si>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</si>
  <si>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</si>
  <si>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</si>
  <si>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</si>
  <si>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</si>
  <si>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</si>
  <si>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</si>
  <si>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</si>
  <si>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</si>
  <si>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</si>
  <si>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</si>
  <si>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</si>
  <si>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</si>
  <si>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</si>
  <si>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</si>
  <si>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</si>
  <si>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</si>
  <si>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</si>
  <si>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</si>
  <si>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</si>
  <si>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</si>
  <si>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</si>
  <si>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</si>
  <si>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</si>
  <si>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</si>
  <si>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</si>
  <si>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</si>
  <si>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</si>
  <si>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</si>
  <si>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</si>
  <si>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</si>
  <si>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</si>
  <si>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</si>
  <si>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</si>
  <si>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</si>
  <si>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</si>
  <si>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</si>
  <si>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</si>
  <si>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</si>
  <si>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</si>
  <si>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</si>
  <si>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</si>
  <si>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</si>
  <si>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</si>
  <si>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</si>
  <si>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</si>
  <si>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</si>
  <si>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</si>
  <si>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</si>
  <si>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</si>
  <si>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</si>
  <si>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</si>
  <si>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</si>
  <si>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</si>
  <si>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</si>
  <si>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</si>
  <si>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</si>
  <si>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</si>
  <si>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</si>
  <si>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</si>
  <si>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</si>
  <si>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</si>
  <si>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</si>
  <si>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</si>
  <si>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</si>
  <si>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</si>
  <si>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</si>
  <si>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</si>
  <si>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</si>
  <si>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</si>
  <si>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</si>
  <si>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</si>
  <si>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</si>
  <si>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</si>
  <si>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</si>
  <si>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</si>
  <si>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</si>
  <si>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</si>
  <si>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</si>
  <si>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</si>
  <si>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</si>
  <si>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</si>
  <si>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</si>
  <si>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</si>
  <si>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</si>
  <si>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</si>
  <si>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</si>
  <si>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</si>
  <si>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</si>
  <si>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</si>
  <si>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</si>
  <si>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</si>
  <si>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</si>
  <si>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</si>
  <si>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</si>
  <si>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</si>
  <si>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</si>
  <si>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</si>
  <si>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</si>
  <si>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</si>
  <si>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</si>
  <si>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</si>
  <si>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</si>
  <si>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</si>
  <si>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</si>
  <si>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</si>
  <si>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</si>
  <si>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</si>
  <si>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</si>
  <si>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</si>
  <si>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</si>
  <si>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</si>
  <si>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</si>
  <si>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</si>
  <si>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</si>
  <si>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</si>
  <si>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</si>
  <si>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</si>
  <si>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</si>
  <si>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</si>
  <si>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</si>
  <si>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</si>
  <si>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</si>
  <si>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</si>
  <si>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</si>
  <si>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</si>
  <si>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</si>
  <si>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</si>
  <si>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</si>
  <si>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</si>
  <si>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</si>
  <si>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</si>
  <si>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</si>
  <si>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</si>
  <si>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</si>
  <si>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</si>
  <si>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</si>
  <si>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</si>
  <si>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</si>
  <si>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</si>
  <si>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</si>
  <si>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</si>
  <si>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</si>
  <si>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</si>
  <si>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</si>
  <si>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</si>
  <si>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</si>
  <si>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</si>
  <si>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</si>
  <si>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</si>
  <si>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</si>
  <si>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</si>
  <si>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</si>
  <si>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</si>
  <si>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</si>
  <si>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</si>
  <si>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</si>
  <si>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</si>
  <si>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</si>
  <si>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</si>
  <si>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</si>
  <si>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</si>
  <si>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</si>
  <si>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</si>
  <si>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</si>
  <si>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</si>
  <si>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</si>
  <si>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</si>
  <si>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</si>
  <si>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</si>
  <si>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</si>
  <si>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</si>
  <si>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</si>
  <si>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</si>
  <si>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</si>
  <si>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</si>
  <si>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</si>
  <si>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</si>
  <si>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</si>
  <si>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</si>
  <si>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</si>
  <si>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</si>
  <si>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</si>
  <si>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</si>
  <si>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</si>
  <si>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</si>
  <si>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</si>
  <si>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</si>
  <si>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</si>
  <si>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</si>
  <si>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</si>
  <si>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</si>
  <si>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</si>
  <si>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</si>
  <si>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</si>
  <si>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</si>
  <si>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</si>
  <si>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</si>
  <si>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</si>
  <si>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</si>
  <si>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</si>
  <si>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</si>
  <si>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</si>
  <si>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</si>
  <si>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</si>
  <si>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</si>
  <si>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</si>
  <si>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</si>
  <si>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</si>
  <si>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</si>
  <si>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</si>
  <si>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</si>
  <si>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</si>
  <si>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</si>
  <si>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</si>
  <si>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</si>
  <si>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</si>
  <si>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</si>
  <si>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</si>
  <si>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</si>
  <si>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</si>
  <si>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</si>
  <si>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</si>
  <si>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</si>
  <si>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</si>
  <si>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</si>
  <si>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</si>
  <si>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</si>
  <si>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</si>
  <si>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</si>
  <si>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</si>
  <si>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</si>
  <si>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</si>
  <si>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</si>
  <si>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</si>
  <si>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</si>
  <si>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</si>
  <si>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</si>
  <si>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</si>
  <si>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</si>
  <si>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</si>
  <si>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</si>
  <si>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</si>
  <si>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</si>
  <si>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</si>
  <si>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</si>
  <si>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</si>
  <si>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</si>
  <si>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</si>
  <si>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</si>
  <si>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</si>
  <si>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</si>
  <si>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</si>
  <si>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</si>
  <si>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</si>
  <si>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</si>
  <si>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</si>
  <si>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</si>
  <si>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</si>
  <si>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</si>
  <si>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</si>
  <si>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</si>
  <si>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</si>
  <si>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</si>
  <si>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</si>
  <si>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</si>
  <si>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</si>
  <si>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</si>
  <si>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</si>
  <si>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</si>
  <si>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</si>
  <si>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</si>
  <si>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</si>
  <si>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</si>
  <si>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</si>
  <si>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</si>
  <si>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</si>
  <si>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</si>
  <si>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</si>
  <si>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</si>
  <si>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</si>
  <si>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</si>
  <si>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</si>
  <si>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</si>
  <si>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</si>
  <si>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</si>
  <si>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</si>
  <si>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</si>
  <si>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</si>
  <si>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</si>
  <si>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</si>
  <si>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</si>
  <si>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</si>
  <si>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</si>
  <si>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</si>
  <si>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</si>
  <si>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</si>
  <si>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</si>
  <si>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</si>
  <si>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</si>
  <si>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</si>
  <si>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</si>
  <si>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</si>
  <si>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</si>
  <si>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</si>
  <si>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</si>
  <si>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</si>
  <si>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</si>
  <si>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</si>
  <si>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</si>
  <si>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</si>
  <si>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</si>
  <si>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</si>
  <si>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</si>
  <si>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</si>
  <si>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</si>
  <si>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</si>
  <si>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</si>
  <si>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</si>
  <si>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</si>
  <si>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</si>
  <si>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</si>
  <si>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</si>
  <si>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</si>
  <si>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</si>
  <si>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</si>
  <si>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</si>
  <si>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</si>
  <si>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</si>
  <si>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</si>
  <si>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</si>
  <si>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</si>
  <si>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</si>
  <si>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</si>
  <si>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</si>
  <si>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</si>
  <si>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</si>
  <si>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</si>
  <si>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</si>
  <si>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</si>
  <si>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</si>
  <si>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</si>
  <si>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</si>
  <si>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</si>
  <si>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</si>
  <si>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</si>
  <si>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</si>
  <si>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</si>
  <si>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</si>
  <si>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</si>
  <si>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</si>
  <si>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</si>
  <si>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</si>
  <si>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</si>
  <si>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</si>
  <si>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</si>
  <si>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</si>
  <si>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</si>
  <si>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</si>
  <si>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</si>
  <si>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</si>
  <si>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</si>
  <si>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</si>
  <si>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</si>
  <si>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</si>
  <si>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</si>
  <si>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</si>
  <si>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</si>
  <si>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</si>
  <si>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</si>
  <si>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</si>
  <si>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</si>
  <si>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</si>
  <si>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</si>
  <si>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</si>
  <si>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</si>
  <si>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</si>
  <si>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</si>
  <si>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</si>
  <si>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</si>
  <si>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</si>
  <si>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</si>
  <si>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</si>
  <si>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</si>
  <si>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</si>
  <si>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</si>
  <si>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</si>
  <si>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</si>
  <si>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</si>
  <si>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</si>
  <si>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</si>
  <si>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</si>
  <si>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</si>
  <si>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</si>
  <si>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</si>
  <si>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</si>
  <si>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</si>
  <si>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</si>
  <si>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</si>
  <si>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</si>
  <si>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</si>
  <si>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</si>
  <si>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</si>
  <si>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</si>
  <si>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</si>
  <si>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</si>
  <si>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</si>
  <si>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</si>
  <si>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</si>
  <si>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</si>
  <si>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</si>
  <si>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</si>
  <si>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</si>
  <si>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</si>
  <si>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</si>
  <si>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</si>
  <si>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</si>
  <si>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</si>
  <si>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</si>
  <si>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</si>
  <si>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</si>
  <si>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</si>
  <si>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</si>
  <si>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</si>
  <si>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</si>
  <si>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</si>
  <si>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</si>
  <si>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</si>
  <si>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</si>
  <si>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</si>
  <si>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</si>
  <si>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</si>
  <si>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</si>
  <si>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</si>
  <si>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</si>
  <si>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</si>
  <si>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</si>
  <si>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</si>
  <si>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</si>
  <si>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</si>
  <si>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</si>
  <si>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</si>
  <si>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</si>
  <si>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</si>
  <si>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</si>
  <si>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</si>
  <si>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</si>
  <si>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</si>
  <si>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</si>
  <si>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</si>
  <si>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</si>
  <si>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</si>
  <si>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</si>
  <si>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</si>
  <si>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</si>
  <si>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</si>
  <si>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</si>
  <si>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</si>
  <si>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</si>
  <si>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</si>
  <si>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</si>
  <si>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</si>
  <si>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</si>
  <si>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</si>
  <si>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</si>
  <si>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</si>
  <si>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</si>
  <si>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</si>
  <si>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</si>
  <si>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</si>
  <si>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</si>
  <si>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</si>
  <si>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</si>
  <si>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</si>
  <si>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</si>
  <si>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</si>
  <si>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</si>
  <si>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</si>
  <si>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</si>
  <si>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</si>
  <si>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</si>
  <si>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</si>
  <si>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</si>
  <si>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</si>
  <si>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</si>
  <si>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</si>
  <si>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</si>
  <si>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</si>
  <si>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</si>
  <si>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</si>
  <si>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</si>
  <si>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</si>
  <si>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</si>
  <si>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</si>
  <si>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</si>
  <si>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</si>
  <si>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</si>
  <si>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</si>
  <si>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</si>
  <si>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</si>
  <si>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</si>
  <si>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</si>
  <si>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</si>
  <si>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</si>
  <si>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</si>
  <si>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</si>
  <si>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</si>
  <si>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</si>
  <si>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</si>
  <si>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</si>
  <si>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</si>
  <si>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</si>
  <si>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</si>
  <si>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</si>
  <si>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</si>
  <si>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</si>
  <si>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</si>
  <si>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</si>
  <si>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</si>
  <si>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</si>
  <si>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</si>
  <si>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</si>
  <si>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</si>
  <si>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</si>
  <si>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</si>
  <si>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</si>
  <si>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</si>
  <si>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</si>
  <si>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</si>
  <si>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</si>
  <si>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</si>
  <si>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</si>
  <si>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</si>
  <si>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</si>
  <si>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</si>
  <si>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</si>
  <si>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</si>
  <si>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</si>
  <si>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</si>
  <si>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</si>
  <si>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</si>
  <si>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</si>
  <si>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</si>
  <si>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</si>
  <si>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</si>
  <si>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</si>
  <si>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</si>
  <si>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</si>
  <si>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</si>
  <si>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</si>
  <si>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</si>
  <si>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</si>
  <si>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</si>
  <si>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</si>
  <si>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</si>
  <si>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</si>
  <si>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</si>
  <si>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</si>
  <si>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</si>
  <si>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</si>
  <si>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</si>
  <si>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</si>
  <si>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</si>
  <si>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</si>
  <si>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</si>
  <si>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</si>
  <si>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</si>
  <si>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</si>
  <si>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</si>
  <si>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</si>
  <si>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</si>
  <si>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</si>
  <si>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</si>
  <si>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</si>
  <si>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</si>
  <si>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</si>
  <si>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</si>
  <si>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</si>
  <si>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</si>
  <si>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</si>
  <si>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</si>
  <si>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</si>
  <si>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</si>
  <si>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</si>
  <si>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</si>
  <si>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</si>
  <si>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</si>
  <si>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</si>
  <si>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</si>
  <si>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</si>
  <si>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</si>
  <si>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</si>
  <si>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</si>
  <si>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</si>
  <si>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</si>
  <si>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</si>
  <si>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</si>
  <si>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</si>
  <si>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</si>
  <si>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</si>
  <si>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</si>
  <si>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</si>
  <si>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</si>
  <si>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</si>
  <si>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</si>
  <si>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</si>
  <si>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</si>
  <si>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</si>
  <si>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</si>
  <si>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</si>
  <si>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</si>
  <si>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</si>
  <si>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</si>
  <si>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</si>
  <si>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</si>
  <si>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</si>
  <si>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</si>
  <si>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</si>
  <si>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</si>
  <si>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</si>
  <si>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</si>
  <si>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</si>
  <si>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</si>
  <si>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</si>
  <si>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</si>
  <si>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</si>
  <si>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</si>
  <si>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</si>
  <si>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</si>
  <si>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</si>
  <si>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</si>
  <si>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</si>
  <si>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</si>
  <si>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</si>
  <si>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</si>
  <si>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</si>
  <si>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</si>
  <si>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</si>
  <si>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</si>
  <si>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</si>
  <si>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</si>
  <si>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</si>
  <si>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</si>
  <si>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</si>
  <si>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</si>
  <si>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</si>
  <si>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</si>
  <si>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</si>
  <si>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</si>
  <si>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</si>
  <si>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</si>
  <si>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</si>
  <si>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</si>
  <si>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</si>
  <si>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</si>
  <si>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</si>
  <si>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</si>
  <si>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</si>
  <si>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</si>
  <si>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</si>
  <si>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</si>
  <si>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</si>
  <si>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</si>
  <si>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</si>
  <si>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</si>
  <si>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</si>
  <si>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</si>
  <si>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</si>
  <si>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</si>
  <si>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</si>
  <si>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</si>
  <si>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</si>
  <si>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</si>
  <si>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</si>
  <si>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</si>
  <si>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</si>
  <si>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</si>
  <si>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</si>
  <si>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</si>
  <si>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</si>
  <si>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</si>
  <si>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</si>
  <si>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</si>
  <si>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</si>
  <si>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</si>
  <si>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</si>
  <si>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</si>
  <si>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</si>
  <si>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</si>
  <si>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</si>
  <si>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</si>
  <si>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</si>
  <si>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</si>
  <si>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</si>
  <si>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</si>
  <si>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</si>
  <si>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</si>
  <si>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</si>
  <si>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</si>
  <si>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</si>
  <si>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</si>
  <si>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</si>
  <si>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</si>
  <si>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</si>
  <si>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</si>
  <si>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</si>
  <si>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</si>
  <si>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</si>
  <si>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</si>
  <si>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</si>
  <si>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</si>
  <si>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</si>
  <si>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</si>
  <si>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</si>
  <si>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</si>
  <si>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</si>
  <si>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</si>
  <si>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</si>
  <si>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</si>
  <si>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</si>
  <si>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</si>
  <si>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</si>
  <si>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</si>
  <si>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</si>
  <si>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</si>
  <si>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</si>
  <si>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</si>
  <si>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</si>
  <si>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</si>
  <si>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</si>
  <si>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</si>
  <si>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</si>
  <si>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</si>
  <si>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</si>
  <si>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</si>
  <si>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</si>
  <si>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</si>
  <si>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</si>
  <si>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</si>
  <si>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</si>
  <si>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</si>
  <si>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</si>
  <si>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</si>
  <si>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</si>
  <si>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</si>
  <si>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</si>
  <si>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</si>
  <si>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</si>
  <si>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</si>
  <si>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</si>
  <si>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</si>
  <si>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</si>
  <si>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</si>
  <si>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</si>
  <si>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</si>
  <si>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</si>
  <si>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</si>
  <si>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</si>
  <si>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</si>
  <si>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</si>
  <si>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</si>
  <si>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</si>
  <si>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</si>
  <si>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</si>
  <si>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</si>
  <si>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</si>
  <si>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</si>
  <si>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</si>
  <si>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</si>
  <si>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</si>
  <si>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</si>
  <si>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</si>
  <si>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</si>
  <si>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</si>
  <si>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</si>
  <si>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</si>
  <si>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</si>
  <si>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</si>
  <si>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</si>
  <si>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</si>
  <si>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</si>
  <si>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</si>
  <si>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</si>
  <si>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</si>
  <si>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</si>
  <si>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</si>
  <si>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</si>
  <si>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</si>
  <si>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</si>
  <si>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</si>
  <si>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</si>
  <si>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</si>
  <si>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</si>
  <si>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</si>
  <si>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</si>
  <si>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</si>
  <si>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</si>
  <si>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</si>
  <si>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</si>
  <si>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</si>
  <si>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</si>
  <si>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</si>
  <si>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</si>
  <si>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</si>
  <si>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</si>
  <si>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</si>
  <si>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</si>
  <si>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</si>
  <si>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</si>
  <si>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</si>
  <si>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</si>
  <si>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</si>
  <si>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</si>
  <si>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</si>
  <si>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</si>
  <si>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</si>
  <si>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</si>
  <si>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</si>
  <si>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</si>
  <si>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</si>
  <si>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</si>
  <si>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</si>
  <si>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</si>
  <si>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</si>
  <si>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</si>
  <si>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</si>
  <si>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</si>
  <si>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</si>
  <si>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</si>
  <si>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</si>
  <si>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</si>
  <si>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</si>
  <si>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</si>
  <si>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</si>
  <si>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</si>
  <si>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</si>
  <si>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</si>
  <si>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</si>
  <si>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</si>
  <si>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</si>
  <si>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</si>
  <si>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</si>
  <si>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</si>
  <si>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</si>
  <si>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</si>
  <si>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</si>
  <si>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</si>
  <si>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</si>
  <si>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</si>
  <si>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</si>
  <si>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</si>
  <si>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</si>
  <si>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</si>
  <si>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</si>
  <si>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</si>
  <si>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</si>
  <si>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</si>
  <si>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</si>
  <si>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</si>
  <si>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</si>
  <si>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</si>
  <si>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</si>
  <si>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</si>
  <si>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</si>
  <si>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</si>
  <si>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</si>
  <si>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</si>
  <si>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</si>
  <si>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</si>
  <si>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</si>
  <si>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</si>
  <si>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</si>
  <si>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</si>
  <si>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</si>
  <si>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</si>
  <si>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</si>
  <si>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</si>
  <si>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</si>
  <si>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</si>
  <si>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</si>
  <si>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</si>
  <si>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</si>
  <si>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</si>
  <si>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</si>
  <si>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</si>
  <si>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</si>
  <si>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</si>
  <si>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</si>
  <si>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</si>
  <si>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</si>
  <si>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</si>
  <si>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</si>
  <si>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</si>
  <si>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</si>
  <si>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</si>
  <si>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</si>
  <si>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</si>
  <si>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</si>
  <si>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</si>
  <si>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</si>
  <si>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</si>
  <si>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</si>
  <si>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</si>
  <si>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</si>
  <si>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</si>
  <si>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</si>
  <si>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</si>
  <si>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</si>
  <si>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</si>
  <si>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</si>
  <si>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</si>
  <si>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</si>
  <si>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</si>
  <si>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</si>
  <si>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</si>
  <si>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</si>
  <si>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</si>
  <si>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</si>
  <si>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</si>
  <si>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</si>
  <si>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</si>
  <si>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</si>
  <si>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</si>
  <si>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</si>
  <si>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</si>
  <si>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</si>
  <si>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</si>
  <si>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</si>
  <si>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</si>
  <si>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</si>
  <si>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</si>
  <si>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</si>
  <si>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</si>
  <si>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</si>
  <si>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</si>
  <si>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</si>
  <si>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</si>
  <si>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</si>
  <si>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</si>
  <si>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</si>
  <si>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</si>
  <si>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</si>
  <si>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</si>
  <si>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</si>
  <si>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</si>
  <si>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</si>
  <si>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</si>
  <si>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</si>
  <si>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</si>
  <si>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</si>
  <si>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</si>
  <si>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</si>
  <si>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</si>
  <si>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</si>
  <si>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</si>
  <si>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</si>
  <si>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</si>
  <si>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</si>
  <si>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</si>
  <si>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</si>
  <si>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</si>
  <si>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</si>
  <si>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</si>
  <si>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</si>
  <si>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</si>
  <si>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</si>
  <si>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</si>
  <si>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</si>
  <si>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</si>
  <si>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</si>
  <si>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</si>
  <si>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</si>
  <si>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</si>
  <si>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</si>
  <si>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</si>
  <si>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</si>
  <si>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</si>
  <si>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</si>
  <si>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</si>
  <si>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</si>
  <si>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</si>
  <si>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</si>
  <si>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</si>
  <si>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</si>
  <si>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</si>
  <si>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</si>
  <si>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</si>
  <si>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</si>
  <si>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</si>
  <si>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</si>
  <si>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</si>
  <si>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</si>
  <si>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</si>
  <si>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</si>
  <si>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</si>
  <si>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</si>
  <si>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</si>
  <si>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</si>
  <si>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</si>
  <si>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</si>
  <si>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</si>
  <si>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</si>
  <si>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</si>
  <si>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</si>
  <si>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</si>
  <si>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</si>
  <si>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</si>
  <si>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</si>
  <si>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</si>
  <si>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</si>
  <si>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</si>
  <si>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</si>
  <si>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</si>
  <si>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</si>
  <si>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</si>
  <si>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</si>
  <si>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</si>
  <si>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</si>
  <si>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</si>
  <si>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</si>
  <si>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</si>
  <si>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</si>
  <si>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</si>
  <si>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</si>
  <si>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</si>
  <si>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</si>
  <si>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</si>
  <si>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</si>
  <si>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</si>
  <si>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</si>
  <si>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</si>
  <si>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</si>
  <si>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</si>
  <si>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</si>
  <si>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</si>
  <si>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</si>
  <si>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</si>
  <si>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</si>
  <si>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</si>
  <si>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</si>
  <si>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</si>
  <si>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</si>
  <si>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</si>
  <si>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</si>
  <si>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</si>
  <si>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</si>
  <si>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</si>
  <si>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</si>
  <si>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</si>
  <si>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</si>
  <si>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</si>
  <si>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</si>
  <si>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</si>
  <si>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</si>
  <si>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</si>
  <si>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</si>
  <si>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</si>
  <si>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</si>
  <si>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</si>
  <si>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</si>
  <si>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</si>
  <si>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</si>
  <si>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</si>
  <si>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</si>
  <si>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</si>
  <si>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</si>
  <si>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</si>
  <si>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</si>
  <si>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</si>
  <si>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</si>
  <si>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</si>
  <si>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</si>
  <si>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</si>
  <si>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</si>
  <si>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</si>
  <si>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</si>
  <si>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</si>
  <si>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</si>
  <si>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</si>
  <si>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</si>
  <si>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</si>
  <si>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</si>
  <si>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</si>
  <si>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</si>
  <si>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</si>
  <si>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</si>
  <si>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</si>
  <si>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</si>
  <si>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</si>
  <si>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</si>
  <si>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</si>
  <si>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</si>
  <si>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</si>
  <si>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</si>
  <si>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</si>
  <si>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</si>
  <si>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</si>
  <si>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</si>
  <si>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</si>
  <si>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</si>
  <si>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</si>
  <si>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</si>
  <si>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</si>
  <si>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</si>
  <si>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</si>
  <si>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</si>
  <si>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</si>
  <si>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</si>
  <si>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</si>
  <si>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</si>
  <si>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</si>
  <si>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</si>
  <si>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</si>
  <si>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</si>
  <si>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</si>
  <si>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</si>
  <si>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</si>
  <si>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</si>
  <si>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</si>
  <si>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</si>
  <si>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</si>
  <si>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</si>
  <si>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</si>
  <si>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</si>
  <si>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</si>
  <si>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</si>
  <si>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</si>
  <si>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</si>
  <si>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</si>
  <si>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</si>
  <si>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</si>
  <si>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</si>
  <si>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</si>
  <si>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</si>
  <si>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</si>
  <si>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</si>
  <si>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</si>
  <si>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</si>
  <si>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</si>
  <si>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</si>
  <si>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</si>
  <si>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</si>
  <si>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</si>
  <si>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</si>
  <si>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</si>
  <si>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</si>
  <si>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</si>
  <si>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</si>
  <si>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</si>
  <si>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</si>
  <si>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</si>
  <si>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</si>
  <si>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</si>
  <si>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</si>
  <si>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</si>
  <si>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</si>
  <si>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</si>
  <si>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</si>
  <si>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</si>
  <si>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</si>
  <si>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</si>
  <si>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</si>
  <si>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</si>
  <si>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</si>
  <si>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</si>
  <si>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</si>
  <si>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</si>
  <si>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</si>
  <si>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</si>
  <si>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</si>
  <si>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</si>
  <si>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</si>
  <si>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</si>
  <si>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</si>
  <si>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</si>
  <si>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</si>
  <si>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</si>
  <si>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</si>
  <si>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</si>
  <si>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</si>
  <si>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</si>
  <si>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</si>
  <si>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</si>
  <si>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</si>
  <si>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</si>
  <si>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</si>
  <si>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</si>
  <si>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</si>
  <si>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</si>
  <si>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</si>
  <si>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</si>
  <si>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</si>
  <si>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</si>
  <si>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</si>
  <si>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</si>
  <si>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</si>
  <si>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</si>
  <si>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</si>
  <si>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</si>
  <si>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</si>
  <si>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</si>
  <si>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</si>
  <si>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</si>
  <si>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</si>
  <si>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</si>
  <si>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</si>
  <si>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</si>
  <si>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</si>
  <si>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</si>
  <si>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</si>
  <si>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</si>
  <si>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</si>
  <si>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</si>
  <si>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</si>
  <si>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</si>
  <si>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</si>
  <si>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</si>
  <si>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</si>
  <si>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</si>
  <si>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</si>
  <si>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</si>
  <si>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</si>
  <si>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</si>
  <si>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</si>
  <si>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</si>
  <si>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</si>
  <si>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</si>
  <si>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</si>
  <si>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</si>
  <si>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</si>
  <si>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</si>
  <si>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</si>
  <si>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</si>
  <si>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</si>
  <si>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</si>
  <si>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</si>
  <si>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</si>
  <si>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</si>
  <si>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</si>
  <si>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</si>
  <si>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</si>
  <si>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</si>
  <si>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</si>
  <si>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</si>
  <si>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</si>
  <si>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</si>
  <si>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</si>
  <si>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</si>
  <si>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</si>
  <si>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</si>
  <si>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</si>
  <si>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</si>
  <si>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</si>
  <si>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</si>
  <si>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</si>
  <si>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</si>
  <si>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</si>
  <si>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</si>
  <si>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</si>
  <si>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</si>
  <si>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</si>
  <si>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</si>
  <si>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</si>
  <si>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</si>
  <si>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</si>
  <si>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</si>
  <si>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</si>
  <si>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</si>
  <si>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</si>
  <si>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</si>
  <si>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</si>
  <si>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</si>
  <si>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</si>
  <si>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</si>
  <si>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</si>
  <si>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</si>
  <si>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</si>
  <si>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</si>
  <si>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</si>
  <si>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</si>
  <si>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</si>
  <si>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</si>
  <si>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</si>
  <si>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</si>
  <si>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</si>
  <si>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</si>
  <si>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</si>
  <si>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</si>
  <si>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</si>
  <si>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</si>
  <si>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</si>
  <si>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</si>
  <si>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</si>
  <si>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</si>
  <si>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</si>
  <si>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</si>
  <si>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</si>
  <si>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</si>
  <si>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</si>
  <si>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</si>
  <si>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</si>
  <si>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</si>
  <si>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</si>
  <si>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</si>
  <si>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</si>
  <si>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</si>
  <si>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</si>
  <si>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</si>
  <si>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</si>
  <si>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</si>
  <si>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</si>
  <si>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</si>
  <si>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</si>
  <si>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</si>
  <si>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</si>
  <si>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</si>
  <si>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</si>
  <si>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</si>
  <si>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</si>
  <si>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</si>
  <si>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</si>
  <si>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</si>
  <si>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</si>
  <si>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</si>
  <si>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</si>
  <si>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</si>
  <si>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</si>
  <si>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</si>
  <si>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</si>
  <si>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</si>
  <si>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</si>
  <si>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</si>
  <si>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</si>
  <si>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</si>
  <si>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</si>
  <si>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</si>
  <si>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</si>
  <si>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</si>
  <si>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</si>
  <si>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</si>
  <si>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</si>
  <si>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</si>
  <si>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</si>
  <si>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</si>
  <si>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</si>
  <si>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</si>
  <si>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</si>
  <si>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</si>
  <si>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</si>
  <si>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</si>
  <si>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</si>
  <si>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</si>
  <si>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</si>
  <si>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</si>
  <si>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</si>
  <si>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</si>
  <si>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</si>
  <si>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</si>
  <si>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</si>
  <si>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</si>
  <si>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</si>
  <si>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</si>
  <si>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</si>
  <si>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</si>
  <si>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</si>
  <si>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</si>
  <si>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</si>
  <si>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</si>
  <si>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</si>
  <si>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</si>
  <si>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</si>
  <si>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</si>
  <si>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</si>
  <si>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</si>
  <si>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</si>
  <si>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</si>
  <si>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</si>
  <si>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</si>
  <si>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</si>
  <si>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</si>
  <si>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</si>
  <si>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</si>
  <si>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</si>
  <si>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</si>
  <si>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</si>
  <si>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</si>
  <si>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</si>
  <si>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</si>
  <si>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</si>
  <si>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</si>
  <si>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</si>
  <si>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</si>
  <si>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</si>
  <si>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</si>
  <si>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</si>
  <si>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</si>
  <si>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</si>
  <si>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</si>
  <si>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</si>
  <si>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</si>
  <si>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</si>
  <si>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</si>
  <si>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</si>
  <si>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</si>
  <si>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</si>
  <si>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</si>
  <si>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</si>
  <si>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</si>
  <si>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</si>
  <si>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</si>
  <si>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</si>
  <si>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</si>
  <si>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</si>
  <si>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</si>
  <si>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</si>
  <si>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</si>
  <si>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</si>
  <si>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</si>
  <si>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</si>
  <si>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</si>
  <si>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</si>
  <si>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</si>
  <si>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</si>
  <si>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</si>
  <si>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</si>
  <si>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</si>
  <si>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</si>
  <si>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</si>
  <si>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</si>
  <si>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</si>
  <si>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</si>
  <si>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</si>
  <si>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</si>
  <si>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</si>
  <si>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</si>
  <si>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</si>
  <si>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</si>
  <si>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</si>
  <si>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</si>
  <si>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</si>
  <si>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</si>
  <si>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</si>
  <si>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</si>
  <si>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</si>
  <si>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</si>
  <si>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</si>
  <si>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</si>
  <si>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</si>
  <si>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</si>
  <si>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</si>
  <si>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</si>
  <si>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</si>
  <si>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</si>
  <si>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</si>
  <si>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</si>
  <si>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</si>
  <si>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</si>
  <si>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</si>
  <si>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</si>
  <si>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</si>
  <si>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</si>
  <si>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</si>
  <si>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</si>
  <si>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</si>
  <si>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</si>
  <si>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</si>
  <si>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</si>
  <si>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</si>
  <si>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</si>
  <si>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</si>
  <si>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</si>
  <si>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</si>
  <si>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</si>
  <si>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</si>
  <si>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</si>
  <si>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</si>
  <si>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</si>
  <si>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</si>
  <si>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</si>
  <si>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</si>
  <si>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</si>
  <si>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</si>
  <si>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</si>
  <si>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</si>
  <si>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</si>
  <si>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</si>
  <si>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</si>
  <si>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</si>
  <si>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</si>
  <si>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</si>
  <si>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</si>
  <si>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</si>
  <si>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</si>
  <si>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</si>
  <si>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</si>
  <si>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</si>
  <si>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</si>
  <si>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</si>
  <si>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</si>
  <si>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</si>
  <si>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</si>
  <si>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</si>
  <si>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</si>
  <si>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</si>
  <si>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</si>
  <si>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</si>
  <si>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</si>
  <si>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</si>
  <si>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</si>
  <si>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</si>
  <si>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</si>
  <si>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</si>
  <si>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</si>
  <si>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</si>
  <si>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</si>
  <si>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</si>
  <si>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</si>
  <si>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</si>
  <si>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</si>
  <si>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</si>
  <si>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</si>
  <si>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</si>
  <si>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</si>
  <si>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</si>
  <si>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</si>
  <si>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</si>
  <si>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</si>
  <si>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</si>
  <si>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</si>
  <si>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</si>
  <si>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</si>
  <si>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</si>
  <si>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</si>
  <si>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</si>
  <si>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</si>
  <si>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</si>
  <si>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</si>
  <si>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</si>
  <si>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</si>
  <si>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</si>
  <si>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</si>
  <si>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</si>
  <si>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</si>
  <si>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</si>
  <si>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</si>
  <si>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</si>
  <si>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</si>
  <si>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</si>
  <si>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</si>
  <si>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</si>
  <si>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</si>
  <si>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</si>
  <si>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</si>
  <si>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</si>
  <si>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</si>
  <si>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</si>
  <si>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</si>
  <si>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</si>
  <si>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</si>
  <si>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</si>
  <si>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</si>
  <si>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</si>
  <si>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</si>
  <si>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</si>
  <si>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</si>
  <si>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</si>
  <si>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</si>
  <si>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</si>
  <si>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</si>
  <si>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</si>
  <si>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</si>
  <si>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</si>
  <si>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</si>
  <si>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</si>
  <si>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</si>
  <si>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</si>
  <si>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</si>
  <si>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</si>
  <si>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</si>
  <si>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</si>
  <si>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</si>
  <si>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</si>
  <si>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</si>
  <si>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</si>
  <si>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</si>
  <si>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</si>
  <si>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</si>
  <si>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</si>
  <si>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</si>
  <si>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</si>
  <si>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</si>
  <si>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</si>
  <si>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</si>
  <si>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</si>
  <si>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</si>
  <si>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</si>
  <si>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</si>
  <si>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</si>
  <si>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</si>
  <si>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</si>
  <si>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</si>
  <si>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</si>
  <si>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</si>
  <si>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</si>
  <si>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</si>
  <si>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</si>
  <si>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</si>
  <si>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</si>
  <si>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</si>
  <si>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</si>
  <si>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</si>
  <si>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</si>
  <si>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</si>
  <si>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</si>
  <si>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</si>
  <si>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</si>
  <si>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</si>
  <si>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</si>
  <si>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</si>
  <si>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</si>
  <si>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</si>
  <si>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</si>
  <si>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</si>
  <si>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</si>
  <si>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</si>
  <si>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</si>
  <si>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</si>
  <si>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</si>
  <si>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</si>
  <si>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</si>
  <si>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</si>
  <si>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</si>
  <si>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</si>
  <si>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</si>
  <si>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</si>
  <si>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</si>
  <si>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</si>
  <si>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</si>
  <si>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</si>
  <si>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</si>
  <si>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</si>
  <si>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</si>
  <si>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</si>
  <si>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</si>
  <si>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</si>
  <si>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</si>
  <si>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</si>
  <si>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</si>
  <si>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</si>
  <si>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</si>
  <si>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</si>
  <si>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</si>
  <si>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</si>
  <si>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</si>
  <si>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</si>
  <si>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</si>
  <si>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</si>
  <si>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</si>
  <si>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</si>
  <si>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</si>
  <si>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</si>
  <si>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</si>
  <si>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</si>
  <si>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</si>
  <si>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</si>
  <si>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</si>
  <si>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</si>
  <si>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</si>
  <si>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</si>
  <si>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</si>
  <si>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</si>
  <si>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</si>
  <si>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</si>
  <si>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</si>
  <si>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</si>
  <si>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</si>
  <si>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</si>
  <si>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</si>
  <si>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</si>
  <si>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</si>
  <si>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</si>
  <si>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</si>
  <si>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</si>
  <si>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</si>
  <si>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</si>
  <si>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</si>
  <si>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</si>
  <si>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</si>
  <si>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</si>
  <si>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</si>
  <si>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</si>
  <si>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</si>
  <si>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</si>
  <si>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</si>
  <si>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</si>
  <si>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</si>
  <si>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</si>
  <si>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</si>
  <si>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</si>
  <si>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</si>
  <si>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</si>
  <si>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</si>
  <si>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</si>
  <si>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</si>
  <si>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</si>
  <si>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</si>
  <si>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</si>
  <si>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</si>
  <si>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</si>
  <si>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</si>
  <si>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</si>
  <si>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</si>
  <si>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</si>
  <si>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</si>
  <si>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</si>
  <si>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</si>
  <si>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</si>
  <si>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</si>
  <si>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</si>
  <si>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</si>
  <si>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</si>
  <si>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</si>
  <si>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</si>
  <si>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</si>
  <si>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</si>
  <si>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</si>
  <si>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</si>
  <si>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</si>
  <si>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</si>
  <si>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</si>
  <si>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</si>
  <si>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</si>
  <si>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</si>
  <si>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</si>
  <si>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</si>
  <si>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</si>
  <si>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</si>
  <si>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</si>
  <si>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</si>
  <si>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</si>
  <si>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</si>
  <si>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</si>
  <si>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</si>
  <si>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</si>
  <si>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</si>
  <si>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</si>
  <si>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</si>
  <si>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</si>
  <si>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</si>
  <si>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</si>
  <si>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</si>
  <si>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</si>
  <si>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</si>
  <si>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</si>
  <si>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</si>
  <si>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</si>
  <si>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</si>
  <si>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</si>
  <si>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</si>
  <si>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</si>
  <si>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</si>
  <si>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</si>
  <si>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</si>
  <si>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</si>
  <si>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</si>
  <si>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</si>
  <si>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</si>
  <si>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</si>
  <si>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</si>
  <si>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</si>
  <si>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</si>
  <si>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</si>
  <si>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</si>
  <si>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</si>
  <si>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</si>
  <si>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</si>
  <si>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</si>
  <si>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</si>
  <si>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</si>
  <si>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</si>
  <si>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</si>
  <si>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</si>
  <si>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</si>
  <si>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</si>
  <si>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</si>
  <si>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</si>
  <si>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</si>
  <si>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</si>
  <si>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</si>
  <si>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</si>
  <si>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</si>
  <si>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</si>
  <si>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</si>
  <si>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</si>
  <si>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</si>
  <si>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</si>
  <si>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</si>
  <si>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</si>
  <si>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</si>
  <si>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</si>
  <si>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</si>
  <si>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</si>
  <si>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</si>
  <si>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</si>
  <si>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</si>
  <si>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</si>
  <si>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</si>
  <si>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</si>
  <si>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</si>
  <si>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</si>
  <si>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</si>
  <si>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</si>
  <si>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</si>
  <si>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</si>
  <si>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</si>
  <si>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</si>
  <si>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</si>
  <si>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</si>
  <si>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</si>
  <si>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</si>
  <si>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</si>
  <si>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</si>
  <si>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</si>
  <si>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</si>
  <si>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</si>
  <si>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</si>
  <si>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</si>
  <si>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</si>
  <si>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</si>
  <si>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</si>
  <si>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</si>
  <si>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</si>
  <si>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</si>
  <si>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</si>
  <si>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</si>
  <si>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</si>
  <si>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</si>
  <si>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</si>
  <si>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</si>
  <si>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</si>
  <si>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</si>
  <si>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</si>
  <si>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</si>
  <si>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</si>
  <si>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</si>
  <si>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</si>
  <si>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</si>
  <si>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</si>
  <si>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</si>
  <si>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</si>
  <si>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</si>
  <si>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</si>
  <si>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</si>
  <si>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</si>
  <si>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</si>
  <si>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</si>
  <si>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</si>
  <si>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</si>
  <si>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</si>
  <si>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</si>
  <si>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</si>
  <si>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</si>
  <si>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</si>
  <si>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</si>
  <si>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</si>
  <si>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</si>
  <si>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</si>
  <si>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</si>
  <si>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</si>
  <si>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</si>
  <si>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</si>
  <si>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</si>
  <si>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</si>
  <si>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</si>
  <si>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</si>
  <si>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</si>
  <si>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</si>
  <si>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</si>
  <si>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</si>
  <si>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</si>
  <si>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</si>
  <si>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</si>
  <si>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</si>
  <si>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</si>
  <si>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</si>
  <si>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</si>
  <si>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</si>
  <si>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</si>
  <si>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</si>
  <si>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</si>
  <si>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</si>
  <si>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</si>
  <si>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</si>
  <si>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</si>
  <si>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</si>
  <si>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</si>
  <si>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</si>
  <si>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</si>
  <si>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</si>
  <si>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</si>
  <si>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</si>
  <si>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</si>
  <si>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</si>
  <si>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</si>
  <si>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</si>
  <si>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</si>
  <si>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</si>
  <si>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</si>
  <si>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</si>
  <si>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</si>
  <si>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</si>
  <si>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</si>
  <si>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</si>
  <si>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</si>
  <si>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</si>
  <si>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</si>
  <si>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</si>
  <si>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</si>
  <si>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</si>
  <si>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</si>
  <si>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</si>
  <si>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</si>
  <si>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</si>
  <si>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</si>
  <si>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</si>
  <si>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</si>
  <si>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</si>
  <si>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</si>
  <si>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</si>
  <si>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</si>
  <si>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</si>
  <si>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</si>
  <si>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</si>
  <si>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</si>
  <si>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</si>
  <si>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</si>
  <si>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</si>
  <si>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</si>
  <si>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</si>
  <si>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</si>
  <si>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</si>
  <si>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</si>
  <si>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</si>
  <si>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</si>
  <si>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</si>
  <si>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</si>
  <si>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</si>
  <si>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</si>
  <si>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</si>
  <si>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</si>
  <si>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</si>
  <si>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</si>
  <si>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</si>
  <si>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</si>
  <si>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</si>
  <si>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</si>
  <si>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</si>
  <si>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</si>
  <si>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</si>
  <si>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</si>
  <si>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</si>
  <si>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</si>
  <si>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</si>
  <si>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</si>
  <si>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</si>
  <si>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</si>
  <si>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</si>
  <si>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</si>
  <si>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</si>
  <si>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</si>
  <si>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</si>
  <si>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</si>
  <si>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</si>
  <si>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</si>
  <si>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</si>
  <si>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</si>
  <si>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</si>
  <si>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</si>
  <si>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</si>
  <si>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</si>
  <si>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</si>
  <si>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</si>
  <si>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</si>
  <si>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</si>
  <si>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</si>
  <si>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</si>
  <si>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</si>
  <si>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</si>
  <si>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</si>
  <si>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</si>
  <si>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</si>
  <si>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</si>
  <si>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</si>
  <si>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</si>
  <si>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</si>
  <si>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</si>
  <si>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</si>
  <si>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</si>
  <si>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</si>
  <si>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</si>
  <si>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</si>
  <si>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</si>
  <si>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</si>
  <si>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</si>
  <si>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</si>
  <si>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</si>
  <si>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</si>
  <si>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</si>
  <si>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</si>
  <si>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</si>
  <si>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</si>
  <si>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</si>
  <si>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</si>
  <si>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</si>
  <si>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</si>
  <si>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</si>
  <si>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</si>
  <si>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</si>
  <si>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</si>
  <si>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</si>
  <si>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</si>
  <si>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</si>
  <si>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</si>
  <si>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</si>
  <si>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</si>
  <si>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</si>
  <si>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</si>
  <si>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</si>
  <si>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</si>
  <si>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</si>
  <si>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</si>
  <si>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</si>
  <si>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</si>
  <si>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</si>
  <si>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</si>
  <si>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</si>
  <si>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</si>
  <si>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</si>
  <si>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</si>
  <si>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</si>
  <si>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</si>
  <si>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</si>
  <si>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</si>
  <si>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</si>
  <si>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</si>
  <si>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</si>
  <si>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</si>
  <si>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</si>
  <si>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</si>
  <si>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</si>
  <si>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</si>
  <si>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</si>
  <si>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</si>
  <si>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</si>
  <si>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</si>
  <si>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</si>
  <si>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</si>
  <si>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</si>
  <si>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</si>
  <si>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</si>
  <si>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</si>
  <si>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</si>
  <si>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</si>
  <si>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</si>
  <si>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</si>
  <si>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</si>
  <si>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</si>
  <si>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</si>
  <si>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</si>
  <si>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</si>
  <si>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</si>
  <si>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</si>
  <si>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</si>
  <si>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</si>
  <si>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</si>
  <si>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</si>
  <si>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</si>
  <si>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</si>
  <si>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</si>
  <si>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</si>
  <si>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</si>
  <si>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</si>
  <si>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</si>
  <si>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</si>
  <si>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</si>
  <si>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</si>
  <si>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</si>
  <si>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</si>
  <si>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</si>
  <si>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</si>
  <si>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</si>
  <si>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</si>
  <si>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</si>
  <si>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</si>
  <si>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</si>
  <si>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</si>
  <si>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</si>
  <si>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</si>
  <si>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</si>
  <si>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</si>
  <si>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</si>
  <si>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</si>
  <si>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</si>
  <si>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</si>
  <si>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</si>
  <si>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</si>
  <si>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</si>
  <si>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</si>
  <si>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</si>
  <si>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</si>
  <si>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</si>
  <si>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</si>
  <si>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</si>
  <si>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</si>
  <si>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</si>
  <si>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</si>
  <si>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</si>
  <si>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</si>
  <si>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</si>
  <si>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</si>
  <si>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</si>
  <si>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</si>
  <si>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</si>
  <si>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</si>
  <si>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</si>
  <si>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</si>
  <si>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</si>
  <si>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</si>
  <si>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</si>
  <si>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</si>
  <si>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</si>
  <si>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</si>
  <si>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</si>
  <si>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</si>
  <si>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</si>
  <si>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</si>
  <si>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</si>
  <si>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</si>
  <si>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</si>
  <si>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</si>
  <si>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</si>
  <si>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</si>
  <si>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</si>
  <si>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</si>
  <si>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</si>
  <si>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</si>
  <si>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</si>
  <si>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</si>
  <si>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</si>
  <si>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</si>
  <si>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</si>
  <si>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</si>
  <si>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</si>
  <si>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</si>
  <si>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</si>
  <si>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</si>
  <si>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</si>
  <si>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</si>
  <si>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</si>
  <si>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</si>
  <si>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</si>
  <si>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</si>
  <si>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</si>
  <si>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</si>
  <si>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</si>
  <si>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</si>
  <si>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</si>
  <si>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</si>
  <si>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</si>
  <si>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</si>
  <si>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</si>
  <si>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</si>
  <si>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</si>
  <si>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</si>
  <si>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</si>
  <si>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</si>
  <si>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</si>
  <si>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</si>
  <si>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</si>
  <si>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</si>
  <si>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</si>
  <si>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</si>
  <si>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</si>
  <si>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</si>
  <si>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</si>
  <si>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</si>
  <si>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</si>
  <si>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</si>
  <si>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</si>
  <si>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</si>
  <si>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</si>
  <si>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</si>
  <si>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</si>
  <si>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</si>
  <si>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</si>
  <si>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</si>
  <si>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</si>
  <si>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</si>
  <si>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</si>
  <si>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</si>
  <si>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</si>
  <si>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</si>
  <si>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</si>
  <si>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</si>
  <si>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</si>
  <si>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</si>
  <si>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</si>
  <si>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</si>
  <si>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</si>
  <si>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</si>
  <si>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</si>
  <si>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</si>
  <si>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</si>
  <si>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</si>
  <si>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</si>
  <si>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</si>
  <si>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</si>
  <si>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</si>
  <si>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</si>
  <si>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</si>
  <si>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</si>
  <si>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</si>
  <si>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</si>
  <si>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</si>
  <si>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</si>
  <si>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</si>
  <si>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</si>
  <si>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</si>
  <si>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</si>
  <si>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</si>
  <si>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</si>
  <si>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</si>
  <si>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</si>
  <si>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</si>
  <si>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</si>
  <si>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</si>
  <si>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</si>
  <si>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</si>
  <si>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</si>
  <si>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</si>
  <si>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</si>
  <si>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</si>
  <si>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</si>
  <si>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</si>
  <si>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</si>
  <si>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</si>
  <si>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</si>
  <si>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</si>
  <si>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</si>
  <si>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</si>
  <si>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</si>
  <si>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</si>
  <si>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</si>
  <si>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</si>
  <si>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</si>
  <si>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</si>
  <si>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</si>
  <si>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</si>
  <si>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</si>
  <si>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</si>
  <si>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</si>
  <si>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</si>
  <si>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</si>
  <si>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</si>
  <si>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</si>
  <si>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</si>
  <si>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</si>
  <si>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</si>
  <si>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</si>
  <si>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</si>
  <si>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</si>
  <si>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</si>
  <si>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</si>
  <si>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</si>
  <si>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</si>
  <si>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</si>
  <si>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</si>
  <si>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</si>
  <si>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</si>
  <si>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</si>
  <si>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</si>
  <si>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</si>
  <si>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</si>
  <si>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</si>
  <si>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</si>
  <si>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</si>
  <si>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</si>
  <si>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</si>
  <si>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</si>
  <si>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</si>
  <si>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</si>
  <si>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</si>
  <si>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</si>
  <si>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</si>
  <si>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</si>
  <si>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</si>
  <si>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</si>
  <si>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</si>
  <si>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</si>
  <si>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</si>
  <si>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</si>
  <si>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</si>
  <si>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</si>
  <si>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</si>
  <si>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</si>
  <si>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</si>
  <si>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</si>
  <si>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</si>
  <si>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</si>
  <si>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</si>
  <si>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</si>
  <si>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</si>
  <si>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</si>
  <si>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</si>
  <si>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</si>
  <si>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</si>
  <si>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</si>
  <si>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</si>
  <si>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</si>
  <si>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</si>
  <si>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</si>
  <si>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</si>
  <si>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</si>
  <si>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</si>
  <si>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</si>
  <si>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</si>
  <si>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</si>
  <si>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</si>
  <si>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</si>
  <si>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</si>
  <si>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</si>
  <si>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</si>
  <si>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</si>
  <si>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</si>
  <si>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</si>
  <si>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</si>
  <si>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</si>
  <si>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</si>
  <si>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</si>
  <si>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</si>
  <si>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</si>
  <si>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</si>
  <si>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</si>
  <si>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</si>
  <si>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</si>
  <si>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</si>
  <si>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</si>
  <si>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</si>
  <si>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</si>
  <si>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</si>
  <si>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</si>
  <si>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</si>
  <si>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</si>
  <si>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</si>
  <si>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</si>
  <si>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</si>
  <si>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</si>
  <si>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</si>
  <si>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</si>
  <si>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</si>
  <si>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</si>
  <si>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</si>
  <si>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</si>
  <si>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</si>
  <si>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</si>
  <si>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</si>
  <si>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</si>
  <si>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</si>
  <si>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</si>
  <si>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</si>
  <si>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</si>
  <si>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</si>
  <si>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</si>
  <si>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</si>
  <si>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</si>
  <si>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</si>
  <si>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</si>
  <si>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</si>
  <si>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</si>
  <si>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</si>
  <si>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</si>
  <si>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</si>
  <si>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</si>
  <si>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</si>
  <si>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</si>
  <si>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</si>
  <si>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</si>
  <si>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</si>
  <si>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</si>
  <si>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</si>
  <si>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</si>
  <si>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</si>
  <si>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</si>
  <si>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</si>
  <si>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</si>
  <si>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</si>
  <si>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</si>
  <si>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</si>
  <si>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</si>
  <si>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</si>
  <si>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</si>
  <si>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</si>
  <si>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</si>
  <si>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</si>
  <si>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</si>
  <si>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</si>
  <si>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</si>
  <si>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</si>
  <si>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</si>
  <si>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</si>
  <si>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</si>
  <si>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</si>
  <si>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</si>
  <si>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</si>
  <si>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</si>
  <si>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</si>
  <si>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</si>
  <si>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</si>
  <si>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</si>
  <si>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</si>
  <si>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</si>
  <si>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</si>
  <si>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</si>
  <si>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</si>
  <si>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</si>
  <si>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</si>
  <si>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</si>
  <si>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</si>
  <si>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</si>
  <si>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</si>
  <si>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</si>
  <si>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</si>
  <si>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</si>
  <si>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</si>
  <si>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</si>
  <si>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</si>
  <si>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</si>
  <si>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</si>
  <si>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</si>
  <si>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</si>
  <si>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</si>
  <si>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</si>
  <si>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</si>
  <si>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</si>
  <si>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</si>
  <si>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</si>
  <si>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</si>
  <si>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</si>
  <si>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</si>
  <si>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</si>
  <si>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</si>
  <si>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</si>
  <si>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</si>
  <si>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</si>
  <si>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</si>
  <si>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</si>
  <si>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</si>
  <si>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</si>
  <si>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</si>
  <si>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</si>
  <si>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</si>
  <si>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</si>
  <si>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</si>
  <si>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</si>
  <si>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</si>
  <si>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</si>
  <si>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</si>
  <si>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</si>
  <si>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</si>
  <si>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</si>
  <si>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</si>
  <si>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</si>
  <si>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</si>
  <si>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</si>
  <si>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</si>
  <si>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</si>
  <si>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</si>
  <si>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</si>
  <si>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</si>
  <si>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</si>
  <si>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</si>
  <si>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</si>
  <si>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</si>
  <si>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</si>
  <si>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</si>
  <si>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</si>
  <si>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</si>
  <si>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</si>
  <si>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</si>
  <si>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</si>
  <si>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</si>
  <si>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</si>
  <si>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</si>
  <si>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</si>
  <si>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</si>
  <si>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</si>
  <si>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</si>
  <si>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</si>
  <si>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</si>
  <si>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</si>
  <si>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</si>
  <si>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</si>
  <si>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</si>
  <si>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</si>
  <si>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</si>
  <si>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</si>
  <si>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</si>
  <si>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</si>
  <si>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</si>
  <si>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</si>
  <si>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</si>
  <si>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</si>
  <si>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</si>
  <si>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</si>
  <si>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</si>
  <si>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</si>
  <si>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</si>
  <si>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</si>
  <si>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</si>
  <si>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</si>
  <si>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</si>
  <si>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</si>
  <si>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</si>
  <si>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</si>
  <si>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</si>
  <si>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</si>
  <si>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</si>
  <si>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</si>
  <si>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</si>
  <si>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</si>
  <si>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</si>
  <si>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</si>
  <si>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</si>
  <si>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</si>
  <si>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</si>
  <si>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</si>
  <si>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</si>
  <si>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</si>
  <si>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</si>
  <si>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</si>
  <si>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</si>
  <si>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</si>
  <si>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</si>
  <si>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</si>
  <si>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</si>
  <si>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</si>
  <si>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</si>
  <si>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</si>
  <si>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</si>
  <si>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</si>
  <si>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</si>
  <si>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</si>
  <si>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</si>
  <si>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</si>
  <si>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</si>
  <si>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</si>
  <si>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</si>
  <si>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</si>
  <si>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</si>
  <si>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</si>
  <si>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</si>
  <si>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</si>
  <si>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</si>
  <si>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</si>
  <si>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</si>
  <si>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</si>
  <si>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</si>
  <si>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</si>
  <si>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</si>
  <si>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</si>
  <si>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</si>
  <si>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</si>
  <si>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</si>
  <si>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</si>
  <si>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</si>
  <si>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</si>
  <si>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</si>
  <si>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</si>
  <si>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</si>
  <si>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</si>
  <si>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</si>
  <si>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</si>
  <si>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</si>
  <si>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</si>
  <si>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</si>
  <si>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</si>
  <si>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</si>
  <si>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</si>
  <si>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</si>
  <si>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</si>
  <si>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</si>
  <si>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</si>
  <si>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</si>
  <si>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</si>
  <si>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</si>
  <si>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</si>
  <si>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</si>
  <si>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</si>
  <si>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</si>
  <si>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</si>
  <si>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</si>
  <si>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</si>
  <si>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</si>
  <si>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</si>
  <si>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</si>
  <si>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</si>
  <si>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</si>
  <si>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</si>
  <si>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</si>
  <si>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</si>
  <si>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</si>
  <si>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</si>
  <si>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</si>
  <si>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</si>
  <si>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</si>
  <si>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</si>
  <si>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</si>
  <si>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</si>
  <si>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</si>
  <si>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</si>
  <si>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</si>
  <si>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</si>
  <si>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</si>
  <si>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</si>
  <si>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</si>
  <si>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</si>
  <si>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</si>
  <si>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</si>
  <si>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</si>
  <si>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</si>
  <si>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</si>
  <si>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</si>
  <si>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</si>
  <si>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</si>
  <si>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</si>
  <si>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</si>
  <si>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</si>
  <si>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</si>
  <si>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</si>
  <si>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</si>
  <si>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</si>
  <si>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</si>
  <si>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</si>
  <si>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</si>
  <si>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</si>
  <si>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</si>
  <si>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</si>
  <si>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</si>
  <si>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</si>
  <si>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</si>
  <si>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</si>
  <si>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</si>
  <si>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</si>
  <si>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</si>
  <si>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</si>
  <si>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</si>
  <si>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</si>
  <si>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</si>
  <si>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</si>
  <si>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</si>
  <si>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</si>
  <si>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</si>
  <si>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</si>
  <si>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</si>
  <si>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</si>
  <si>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</si>
  <si>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</si>
  <si>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</si>
  <si>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</si>
  <si>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</si>
  <si>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</si>
  <si>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</si>
  <si>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</si>
  <si>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</si>
  <si>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</si>
  <si>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</si>
  <si>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</si>
  <si>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</si>
  <si>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</si>
  <si>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</si>
  <si>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</si>
  <si>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</si>
  <si>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</si>
  <si>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</si>
  <si>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</si>
  <si>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</si>
  <si>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</si>
  <si>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</si>
  <si>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</si>
  <si>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</si>
  <si>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</si>
  <si>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</si>
  <si>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</si>
  <si>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</si>
  <si>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</si>
  <si>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</si>
  <si>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</si>
  <si>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</si>
  <si>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</si>
  <si>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</si>
  <si>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</si>
  <si>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</si>
  <si>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</si>
  <si>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</si>
  <si>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</si>
  <si>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</si>
  <si>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</si>
  <si>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</si>
  <si>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</si>
  <si>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</si>
  <si>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</si>
  <si>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</si>
  <si>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</si>
  <si>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</si>
  <si>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</si>
  <si>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</si>
  <si>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</si>
  <si>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</si>
  <si>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</si>
  <si>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</si>
  <si>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</si>
  <si>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</si>
  <si>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</si>
  <si>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</si>
  <si>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</si>
  <si>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</si>
  <si>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</si>
  <si>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</si>
  <si>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</si>
  <si>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</si>
  <si>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</si>
  <si>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</si>
  <si>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</si>
  <si>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</si>
  <si>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</si>
  <si>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</si>
  <si>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</si>
  <si>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</si>
  <si>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</si>
  <si>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</si>
  <si>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</si>
  <si>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</si>
  <si>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</si>
  <si>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</si>
  <si>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</si>
  <si>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</si>
  <si>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</si>
  <si>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</si>
  <si>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</si>
  <si>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</si>
  <si>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</si>
  <si>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</si>
  <si>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</si>
  <si>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</si>
  <si>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</si>
  <si>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</si>
  <si>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</si>
  <si>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</si>
  <si>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</si>
  <si>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</si>
  <si>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</si>
  <si>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</si>
  <si>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</si>
  <si>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</si>
  <si>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</si>
  <si>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</si>
  <si>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</si>
  <si>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</si>
  <si>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</si>
  <si>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</si>
  <si>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</si>
  <si>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</si>
  <si>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</si>
  <si>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</si>
  <si>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</si>
  <si>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</si>
  <si>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</si>
  <si>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</si>
  <si>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</si>
  <si>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</si>
  <si>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</si>
  <si>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</si>
  <si>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</si>
  <si>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</si>
  <si>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</si>
  <si>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</si>
  <si>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</si>
  <si>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</si>
  <si>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</si>
  <si>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</si>
  <si>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</si>
  <si>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</si>
  <si>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</si>
  <si>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</si>
  <si>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</si>
  <si>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</si>
  <si>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</si>
  <si>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</si>
  <si>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</si>
  <si>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</si>
  <si>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</si>
  <si>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</si>
  <si>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</si>
  <si>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</si>
  <si>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</si>
  <si>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</si>
  <si>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</si>
  <si>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</si>
  <si>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</si>
  <si>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</si>
  <si>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</si>
  <si>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</si>
  <si>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</si>
  <si>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</si>
  <si>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</si>
  <si>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</si>
  <si>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</si>
  <si>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</si>
  <si>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</si>
  <si>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</si>
  <si>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</si>
  <si>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</si>
  <si>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</si>
  <si>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</si>
  <si>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</si>
  <si>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</si>
  <si>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</si>
  <si>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</si>
  <si>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</si>
  <si>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</si>
  <si>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</si>
  <si>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</si>
  <si>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</si>
  <si>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</si>
  <si>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</si>
  <si>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</si>
  <si>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</si>
  <si>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</si>
  <si>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</si>
  <si>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</si>
  <si>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</si>
  <si>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</si>
  <si>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</si>
  <si>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</si>
  <si>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</si>
  <si>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</si>
  <si>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</si>
  <si>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</si>
  <si>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</si>
  <si>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</si>
  <si>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</si>
  <si>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</si>
  <si>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</si>
  <si>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</si>
  <si>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</si>
  <si>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</si>
  <si>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</si>
  <si>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</si>
  <si>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</si>
  <si>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</si>
  <si>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</si>
  <si>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</si>
  <si>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</si>
  <si>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</si>
  <si>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</si>
  <si>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</si>
  <si>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</si>
  <si>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</si>
  <si>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</si>
  <si>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</si>
  <si>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</si>
  <si>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</si>
  <si>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</si>
  <si>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</si>
  <si>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</si>
  <si>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</si>
  <si>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</si>
  <si>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</si>
  <si>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</si>
  <si>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</si>
  <si>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</si>
  <si>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</si>
  <si>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</si>
  <si>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</si>
  <si>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</si>
  <si>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</si>
  <si>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</si>
  <si>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</si>
  <si>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</si>
  <si>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</si>
  <si>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</si>
  <si>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</si>
  <si>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</si>
  <si>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</si>
  <si>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</si>
  <si>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</si>
  <si>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</si>
  <si>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</si>
  <si>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</si>
  <si>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</si>
  <si>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</si>
  <si>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</si>
  <si>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</si>
  <si>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</si>
  <si>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</si>
  <si>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</si>
  <si>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</si>
  <si>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</si>
  <si>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</si>
  <si>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</si>
  <si>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</si>
  <si>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</si>
  <si>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</si>
  <si>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</si>
  <si>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</si>
  <si>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</si>
  <si>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</si>
  <si>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</si>
  <si>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</si>
  <si>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</si>
  <si>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</si>
  <si>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</si>
  <si>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</si>
  <si>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</si>
  <si>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</si>
  <si>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</si>
  <si>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</si>
  <si>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</si>
  <si>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</si>
  <si>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</si>
  <si>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</si>
  <si>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</si>
  <si>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</si>
  <si>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</si>
  <si>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</si>
  <si>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</si>
  <si>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</si>
  <si>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</si>
  <si>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</si>
  <si>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</si>
  <si>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</si>
  <si>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</si>
  <si>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</si>
  <si>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</si>
  <si>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</si>
  <si>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</si>
  <si>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</si>
  <si>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</si>
  <si>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</si>
  <si>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</si>
  <si>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</si>
  <si>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</si>
  <si>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</si>
  <si>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</si>
  <si>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</si>
  <si>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</si>
  <si>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</si>
  <si>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</si>
  <si>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</si>
  <si>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</si>
  <si>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</si>
  <si>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</si>
  <si>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</si>
  <si>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</si>
  <si>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</si>
  <si>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</si>
  <si>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</si>
  <si>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</si>
  <si>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</si>
  <si>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</si>
  <si>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</si>
  <si>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</si>
  <si>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</si>
  <si>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</si>
  <si>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</si>
  <si>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</si>
  <si>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</si>
  <si>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</si>
  <si>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</si>
  <si>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</si>
  <si>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</si>
  <si>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</si>
  <si>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</si>
  <si>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</si>
  <si>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</si>
  <si>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</si>
  <si>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</si>
  <si>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</si>
  <si>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</si>
  <si>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</si>
  <si>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</si>
  <si>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</si>
  <si>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</si>
  <si>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</si>
  <si>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</si>
  <si>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</si>
  <si>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</si>
  <si>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</si>
  <si>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</si>
  <si>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</si>
  <si>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</si>
  <si>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</si>
  <si>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</si>
  <si>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</si>
  <si>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</si>
  <si>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</si>
  <si>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</si>
  <si>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</si>
  <si>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</si>
  <si>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</si>
  <si>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</si>
  <si>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</si>
  <si>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</si>
  <si>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</si>
  <si>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</si>
  <si>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</si>
  <si>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</si>
  <si>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</si>
  <si>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</si>
  <si>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</si>
  <si>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</si>
  <si>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</si>
  <si>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</si>
  <si>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</si>
  <si>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</si>
  <si>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</si>
  <si>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</si>
  <si>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</si>
  <si>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</si>
  <si>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</si>
  <si>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</si>
  <si>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</si>
  <si>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</si>
  <si>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</si>
  <si>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</si>
  <si>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</si>
  <si>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</si>
  <si>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</si>
  <si>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</si>
  <si>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</si>
  <si>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</si>
  <si>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</si>
  <si>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</si>
  <si>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</si>
  <si>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</si>
  <si>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</si>
  <si>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</si>
  <si>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</si>
  <si>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</si>
  <si>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</si>
  <si>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</si>
  <si>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</si>
  <si>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</si>
  <si>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</si>
  <si>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</si>
  <si>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</si>
  <si>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</si>
  <si>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</si>
  <si>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</si>
  <si>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</si>
  <si>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</si>
  <si>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</si>
  <si>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</si>
  <si>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</si>
  <si>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</si>
  <si>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</si>
  <si>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</si>
  <si>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</si>
  <si>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</si>
  <si>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</si>
  <si>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</si>
  <si>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</si>
  <si>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</si>
  <si>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</si>
  <si>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</si>
  <si>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</si>
  <si>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</si>
  <si>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</si>
  <si>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</si>
  <si>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</si>
  <si>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</si>
  <si>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</si>
  <si>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</si>
  <si>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</si>
  <si>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</si>
  <si>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</si>
  <si>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</si>
  <si>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</si>
  <si>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</si>
  <si>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</si>
  <si>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</si>
  <si>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</si>
  <si>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</si>
  <si>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</si>
  <si>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</si>
  <si>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</si>
  <si>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</si>
  <si>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</si>
  <si>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</si>
  <si>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</si>
  <si>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</si>
  <si>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</si>
  <si>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</si>
  <si>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</si>
  <si>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</si>
  <si>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</si>
  <si>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</si>
  <si>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</si>
  <si>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</si>
  <si>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</si>
  <si>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</si>
  <si>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</si>
  <si>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</si>
  <si>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</si>
  <si>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</si>
  <si>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</si>
  <si>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</si>
  <si>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</si>
  <si>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</si>
  <si>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</si>
  <si>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</si>
  <si>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</si>
  <si>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</si>
  <si>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</si>
  <si>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</si>
  <si>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</si>
  <si>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</si>
  <si>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</si>
  <si>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</si>
  <si>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</si>
  <si>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</si>
  <si>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</si>
  <si>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</si>
  <si>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</si>
  <si>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</si>
  <si>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</si>
  <si>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</si>
  <si>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</si>
  <si>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</si>
  <si>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</si>
  <si>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</si>
  <si>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</si>
  <si>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</si>
  <si>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</si>
  <si>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</si>
  <si>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</si>
  <si>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</si>
  <si>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</si>
  <si>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</si>
  <si>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</si>
  <si>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</si>
  <si>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</si>
  <si>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</si>
  <si>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</si>
  <si>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</si>
  <si>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</si>
  <si>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</si>
  <si>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</si>
  <si>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</si>
  <si>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</si>
  <si>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</si>
  <si>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</si>
  <si>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</si>
  <si>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</si>
  <si>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</si>
  <si>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</si>
  <si>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</si>
  <si>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</si>
  <si>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</si>
  <si>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</si>
  <si>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</si>
  <si>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</si>
  <si>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</si>
  <si>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</si>
  <si>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</si>
  <si>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</si>
  <si>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</si>
  <si>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</si>
  <si>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</si>
  <si>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</si>
  <si>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</si>
  <si>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</si>
  <si>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</si>
  <si>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</si>
  <si>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</si>
  <si>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</si>
  <si>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</si>
  <si>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</si>
  <si>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</si>
  <si>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</si>
  <si>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</si>
  <si>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</si>
  <si>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</si>
  <si>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</si>
  <si>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</si>
  <si>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</si>
  <si>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</si>
  <si>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</si>
  <si>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</si>
  <si>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</si>
  <si>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</si>
  <si>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</si>
  <si>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</si>
  <si>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</si>
  <si>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</si>
  <si>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</si>
  <si>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</si>
  <si>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</si>
  <si>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</si>
  <si>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</si>
  <si>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</si>
  <si>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</si>
  <si>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</si>
  <si>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</si>
  <si>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</si>
  <si>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</si>
  <si>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</si>
  <si>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</si>
  <si>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</si>
  <si>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</si>
  <si>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</si>
  <si>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</si>
  <si>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</si>
  <si>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</si>
  <si>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</si>
  <si>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</si>
  <si>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</si>
  <si>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</si>
  <si>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</si>
  <si>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</si>
  <si>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</si>
  <si>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</si>
  <si>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</si>
  <si>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</si>
  <si>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</si>
  <si>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</si>
  <si>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</si>
  <si>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</si>
  <si>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</si>
  <si>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</si>
  <si>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</si>
  <si>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</si>
  <si>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</si>
  <si>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</si>
  <si>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</si>
  <si>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</si>
  <si>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</si>
  <si>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</si>
  <si>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</si>
  <si>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</si>
  <si>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</si>
  <si>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</si>
  <si>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</si>
  <si>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</si>
  <si>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</si>
  <si>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</si>
  <si>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</si>
  <si>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</si>
  <si>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</si>
  <si>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</si>
  <si>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</si>
  <si>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</si>
  <si>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</si>
  <si>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</si>
  <si>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</si>
  <si>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</si>
  <si>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</si>
  <si>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</si>
  <si>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</si>
  <si>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</si>
  <si>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</si>
  <si>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</si>
  <si>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</si>
  <si>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</si>
  <si>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</si>
  <si>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</si>
  <si>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</si>
  <si>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</si>
  <si>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</si>
  <si>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</si>
  <si>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</si>
  <si>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</si>
  <si>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</si>
  <si>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</si>
  <si>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</si>
  <si>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</si>
  <si>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</si>
  <si>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</si>
  <si>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</si>
  <si>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</si>
  <si>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</si>
  <si>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</si>
  <si>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</si>
  <si>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</si>
  <si>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</si>
  <si>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</si>
  <si>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</si>
  <si>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</si>
  <si>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</si>
  <si>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</si>
  <si>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</si>
  <si>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</si>
  <si>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</si>
  <si>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</si>
  <si>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</si>
  <si>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</si>
  <si>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</si>
  <si>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</si>
  <si>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</si>
  <si>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</si>
  <si>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</si>
  <si>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</si>
  <si>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</si>
  <si>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</si>
  <si>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</si>
  <si>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</si>
  <si>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</si>
  <si>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</si>
  <si>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</si>
  <si>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</si>
  <si>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</si>
  <si>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</si>
  <si>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</si>
  <si>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</si>
  <si>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</si>
  <si>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</si>
  <si>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</si>
  <si>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</si>
  <si>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</si>
  <si>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</si>
  <si>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</si>
  <si>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</si>
  <si>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</si>
  <si>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</si>
  <si>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</si>
  <si>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</si>
  <si>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</si>
  <si>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</si>
  <si>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</si>
  <si>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</si>
  <si>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</si>
  <si>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</si>
  <si>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</si>
  <si>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</si>
  <si>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</si>
  <si>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</si>
  <si>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</si>
  <si>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</si>
  <si>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</si>
  <si>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</si>
  <si>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</si>
  <si>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</si>
  <si>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</si>
  <si>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</si>
  <si>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</si>
  <si>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</si>
  <si>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</si>
  <si>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</si>
  <si>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</si>
  <si>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</si>
  <si>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</si>
  <si>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</si>
  <si>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</si>
  <si>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</si>
  <si>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</si>
  <si>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</si>
  <si>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</si>
  <si>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</si>
  <si>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</si>
  <si>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</si>
  <si>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</si>
  <si>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</si>
  <si>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</si>
  <si>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</si>
  <si>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</si>
  <si>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</si>
  <si>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</si>
  <si>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</si>
  <si>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</si>
  <si>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</si>
  <si>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</si>
  <si>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</si>
  <si>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</si>
  <si>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</si>
  <si>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</si>
  <si>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</si>
  <si>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</si>
  <si>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</si>
  <si>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</si>
  <si>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</si>
  <si>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</si>
  <si>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</si>
  <si>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</si>
  <si>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</si>
  <si>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</si>
  <si>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</si>
  <si>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</si>
  <si>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</si>
  <si>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</si>
  <si>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</si>
  <si>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</si>
  <si>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</si>
  <si>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</si>
  <si>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</si>
  <si>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</si>
  <si>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</si>
  <si>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</si>
  <si>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</si>
  <si>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</si>
  <si>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</si>
  <si>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</si>
  <si>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</si>
  <si>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</si>
  <si>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</si>
  <si>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</si>
  <si>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</si>
  <si>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</si>
  <si>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</si>
  <si>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</si>
  <si>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</si>
  <si>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</si>
  <si>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</si>
  <si>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</si>
  <si>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</si>
  <si>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</si>
  <si>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</si>
  <si>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</si>
  <si>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</si>
  <si>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</si>
  <si>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</si>
  <si>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</si>
  <si>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</si>
  <si>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</si>
  <si>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</si>
  <si>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</si>
  <si>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</si>
  <si>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</si>
  <si>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</si>
  <si>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</si>
  <si>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</si>
  <si>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</si>
  <si>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</si>
  <si>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</si>
  <si>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</si>
  <si>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</si>
  <si>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</si>
  <si>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</si>
  <si>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</si>
  <si>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</si>
  <si>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</si>
  <si>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</si>
  <si>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</si>
  <si>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</si>
  <si>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</si>
  <si>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</si>
  <si>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</si>
  <si>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</si>
  <si>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</si>
  <si>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</si>
  <si>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</si>
  <si>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</si>
  <si>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</si>
  <si>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</si>
  <si>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</si>
  <si>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</si>
  <si>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</si>
  <si>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</si>
  <si>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</si>
  <si>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</si>
  <si>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</si>
  <si>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</si>
  <si>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</si>
  <si>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</si>
  <si>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</si>
  <si>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</si>
  <si>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</si>
  <si>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</si>
  <si>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</si>
  <si>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</si>
  <si>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</si>
  <si>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</si>
  <si>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</si>
  <si>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</si>
  <si>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</si>
  <si>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</si>
  <si>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</si>
  <si>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</si>
  <si>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</si>
  <si>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</si>
  <si>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</si>
  <si>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</si>
  <si>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</si>
  <si>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</si>
  <si>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</si>
  <si>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</si>
  <si>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</si>
  <si>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</si>
  <si>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</si>
  <si>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</si>
  <si>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</si>
  <si>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</si>
  <si>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</si>
  <si>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</si>
  <si>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</si>
  <si>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</si>
  <si>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</si>
  <si>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</si>
  <si>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</si>
  <si>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</si>
  <si>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</si>
  <si>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</si>
  <si>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</si>
  <si>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</si>
  <si>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</si>
  <si>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</si>
  <si>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</si>
  <si>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</si>
  <si>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</si>
  <si>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</si>
  <si>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</si>
  <si>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</si>
  <si>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</si>
  <si>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</si>
  <si>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</si>
  <si>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</si>
  <si>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</si>
  <si>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</si>
  <si>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</si>
  <si>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</si>
  <si>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</si>
  <si>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</si>
  <si>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</si>
  <si>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</si>
  <si>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</si>
  <si>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</si>
  <si>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</si>
  <si>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</si>
  <si>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</si>
  <si>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</si>
  <si>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</si>
  <si>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</si>
  <si>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</si>
  <si>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</si>
  <si>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</si>
  <si>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</si>
  <si>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</si>
  <si>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</si>
  <si>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</si>
  <si>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</si>
  <si>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</si>
  <si>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</si>
  <si>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</si>
  <si>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</si>
  <si>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</si>
  <si>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</si>
  <si>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</si>
  <si>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</si>
  <si>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</si>
  <si>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</si>
  <si>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</si>
  <si>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</si>
  <si>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</si>
  <si>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</si>
  <si>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</si>
  <si>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</si>
  <si>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</si>
  <si>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</si>
  <si>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</si>
  <si>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</si>
  <si>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</si>
  <si>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</si>
  <si>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</si>
  <si>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</si>
  <si>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</si>
  <si>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</si>
  <si>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</si>
  <si>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</si>
  <si>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</si>
  <si>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</si>
  <si>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</si>
  <si>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</si>
  <si>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</si>
  <si>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</si>
  <si>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</si>
  <si>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</si>
  <si>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</si>
  <si>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</si>
  <si>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</si>
  <si>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</si>
  <si>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</si>
  <si>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</si>
  <si>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</si>
  <si>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</si>
  <si>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</si>
  <si>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</si>
  <si>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</si>
  <si>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</si>
  <si>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</si>
  <si>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</si>
  <si>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</si>
  <si>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</si>
  <si>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</si>
  <si>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</si>
  <si>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</si>
  <si>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</si>
  <si>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</si>
  <si>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</si>
  <si>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</si>
  <si>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</si>
  <si>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</si>
  <si>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</si>
  <si>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</si>
  <si>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</si>
  <si>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</si>
  <si>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</si>
  <si>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</si>
  <si>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</si>
  <si>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</si>
  <si>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</si>
  <si>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</si>
  <si>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</si>
  <si>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</si>
  <si>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</si>
  <si>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</si>
  <si>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</si>
  <si>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</si>
  <si>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</si>
  <si>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</si>
  <si>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</si>
  <si>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</si>
  <si>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</si>
  <si>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</si>
  <si>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</si>
  <si>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</si>
  <si>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</si>
  <si>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</si>
  <si>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</si>
  <si>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</si>
  <si>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</si>
  <si>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</si>
  <si>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</si>
  <si>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</si>
  <si>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</si>
  <si>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</si>
  <si>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</si>
  <si>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</si>
  <si>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</si>
  <si>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</si>
  <si>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</si>
  <si>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</si>
  <si>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</si>
  <si>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</si>
  <si>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</si>
  <si>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</si>
  <si>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</si>
  <si>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</si>
  <si>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</si>
  <si>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</si>
  <si>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</si>
  <si>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</si>
  <si>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</si>
  <si>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</si>
  <si>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</si>
  <si>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</si>
  <si>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</si>
  <si>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</si>
  <si>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</si>
  <si>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</si>
  <si>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</si>
  <si>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</si>
  <si>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</si>
  <si>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</si>
  <si>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</si>
  <si>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</si>
  <si>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</si>
  <si>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</si>
  <si>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</si>
  <si>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</si>
  <si>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</si>
  <si>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</si>
  <si>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</si>
  <si>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</si>
  <si>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</si>
  <si>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</si>
  <si>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</si>
  <si>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</si>
  <si>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</si>
  <si>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</si>
  <si>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</si>
  <si>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</si>
  <si>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</si>
  <si>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</si>
  <si>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</si>
  <si>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</si>
  <si>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</si>
  <si>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</si>
  <si>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</si>
  <si>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</si>
  <si>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</si>
  <si>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</si>
  <si>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</si>
  <si>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</si>
  <si>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</si>
  <si>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</si>
  <si>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</si>
  <si>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</si>
  <si>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</si>
  <si>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</si>
  <si>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</si>
  <si>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</si>
  <si>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</si>
  <si>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</si>
  <si>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</si>
  <si>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</si>
  <si>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</si>
  <si>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</si>
  <si>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</si>
  <si>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</si>
  <si>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</si>
  <si>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</si>
  <si>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</si>
  <si>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</si>
  <si>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</si>
  <si>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</si>
  <si>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</si>
  <si>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</si>
  <si>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</si>
  <si>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</si>
  <si>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</si>
  <si>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</si>
  <si>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</si>
  <si>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</si>
  <si>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</si>
  <si>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</si>
  <si>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</si>
  <si>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</si>
  <si>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</si>
  <si>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</si>
  <si>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</si>
  <si>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</si>
  <si>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</si>
  <si>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</si>
  <si>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</si>
  <si>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</si>
  <si>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</si>
  <si>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</si>
  <si>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</si>
  <si>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</si>
  <si>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</si>
  <si>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</si>
  <si>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</si>
  <si>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</si>
  <si>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</si>
  <si>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</si>
  <si>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</si>
  <si>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</si>
  <si>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</si>
  <si>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</si>
  <si>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</si>
  <si>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</si>
  <si>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</si>
  <si>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</si>
  <si>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</si>
  <si>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</si>
  <si>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</si>
  <si>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</si>
  <si>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</si>
  <si>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</si>
  <si>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</si>
  <si>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</si>
  <si>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</si>
  <si>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</si>
  <si>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</si>
  <si>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</si>
  <si>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</si>
  <si>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</si>
  <si>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</si>
  <si>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</si>
  <si>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</si>
  <si>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</si>
  <si>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</si>
  <si>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</si>
  <si>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</si>
  <si>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</si>
  <si>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</si>
  <si>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</si>
  <si>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</si>
  <si>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</si>
  <si>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</si>
  <si>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</si>
  <si>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</si>
  <si>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</si>
  <si>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</si>
  <si>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</si>
  <si>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</si>
  <si>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</si>
  <si>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</si>
  <si>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</si>
  <si>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</si>
  <si>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</si>
  <si>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</si>
  <si>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</si>
  <si>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</si>
  <si>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</si>
  <si>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</si>
  <si>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</si>
  <si>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</si>
  <si>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</si>
  <si>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</si>
  <si>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</si>
  <si>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</si>
  <si>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</si>
  <si>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</si>
  <si>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</si>
  <si>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</si>
  <si>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</si>
  <si>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</si>
  <si>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</si>
  <si>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</si>
  <si>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</si>
  <si>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</si>
  <si>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</si>
  <si>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</si>
  <si>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</si>
  <si>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</si>
  <si>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</si>
  <si>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</si>
  <si>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</si>
  <si>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</si>
  <si>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</si>
  <si>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</si>
  <si>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</si>
  <si>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</si>
  <si>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</si>
  <si>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</si>
  <si>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</si>
  <si>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</si>
  <si>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</si>
  <si>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</si>
  <si>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</si>
  <si>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</si>
  <si>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</si>
  <si>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</si>
  <si>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</si>
  <si>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</si>
  <si>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</si>
  <si>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</si>
  <si>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</si>
  <si>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</si>
  <si>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</si>
  <si>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</si>
  <si>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</si>
  <si>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</si>
  <si>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</si>
  <si>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</si>
  <si>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</si>
  <si>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</si>
  <si>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</si>
  <si>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</si>
  <si>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</si>
  <si>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</si>
  <si>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</si>
  <si>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</si>
  <si>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</si>
  <si>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</si>
  <si>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</si>
  <si>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</si>
  <si>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</si>
  <si>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</si>
  <si>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</si>
  <si>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</si>
  <si>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</si>
  <si>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</si>
  <si>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</si>
  <si>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</si>
  <si>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</si>
  <si>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</si>
  <si>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</si>
  <si>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</si>
  <si>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</si>
  <si>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</si>
  <si>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</si>
  <si>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</si>
  <si>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</si>
  <si>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</si>
  <si>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</si>
  <si>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</si>
  <si>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</si>
  <si>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</si>
  <si>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</si>
  <si>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</si>
  <si>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</si>
  <si>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</si>
  <si>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</si>
  <si>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</si>
  <si>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</si>
  <si>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</si>
  <si>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</si>
  <si>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</si>
  <si>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</si>
  <si>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</si>
  <si>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</si>
  <si>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</si>
  <si>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</si>
  <si>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</si>
  <si>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</si>
  <si>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</si>
  <si>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</si>
  <si>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</si>
  <si>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</si>
  <si>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</si>
  <si>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</si>
  <si>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</si>
  <si>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</si>
  <si>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</si>
  <si>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</si>
  <si>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</si>
  <si>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</si>
  <si>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</si>
  <si>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</si>
  <si>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</si>
  <si>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</si>
  <si>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</si>
  <si>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</si>
  <si>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</si>
  <si>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</si>
  <si>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</si>
  <si>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</si>
  <si>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</si>
  <si>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</si>
  <si>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</si>
  <si>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</si>
  <si>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</si>
  <si>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</si>
  <si>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</si>
  <si>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</si>
  <si>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</si>
  <si>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</si>
  <si>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</si>
  <si>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</si>
  <si>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</si>
  <si>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</si>
  <si>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</si>
  <si>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</si>
  <si>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</si>
  <si>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</si>
  <si>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</si>
  <si>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</si>
  <si>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</si>
  <si>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</si>
  <si>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</si>
  <si>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</si>
  <si>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</si>
  <si>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</si>
  <si>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</si>
  <si>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</si>
  <si>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</si>
  <si>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</si>
  <si>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</si>
  <si>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</si>
  <si>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</si>
  <si>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</si>
  <si>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</si>
  <si>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</si>
  <si>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</si>
  <si>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</si>
  <si>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</si>
  <si>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</si>
  <si>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</si>
  <si>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</si>
  <si>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</si>
  <si>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</si>
  <si>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</si>
  <si>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</si>
  <si>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</si>
  <si>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</si>
  <si>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</si>
  <si>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</si>
  <si>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</si>
  <si>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</si>
  <si>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</si>
  <si>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</si>
  <si>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</si>
  <si>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</si>
  <si>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</si>
  <si>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</si>
  <si>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</si>
  <si>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</si>
  <si>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</si>
  <si>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</si>
  <si>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</si>
  <si>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</si>
  <si>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</si>
  <si>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</si>
  <si>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</si>
  <si>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</si>
  <si>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</si>
  <si>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</si>
  <si>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</si>
  <si>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</si>
  <si>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</si>
  <si>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</si>
  <si>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</si>
  <si>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</si>
  <si>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</si>
  <si>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</si>
  <si>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</si>
  <si>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</si>
  <si>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</si>
  <si>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</si>
  <si>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</si>
  <si>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</si>
  <si>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</si>
  <si>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</si>
  <si>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</si>
  <si>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</si>
  <si>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</si>
  <si>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</si>
  <si>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</si>
  <si>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</si>
  <si>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</si>
  <si>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</si>
  <si>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</si>
  <si>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</si>
  <si>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</si>
  <si>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</si>
  <si>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</si>
  <si>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</si>
  <si>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</si>
  <si>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</si>
  <si>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</si>
  <si>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</si>
  <si>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</si>
  <si>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</si>
  <si>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</si>
  <si>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</si>
  <si>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</si>
  <si>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</si>
  <si>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</si>
  <si>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</si>
  <si>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</si>
  <si>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</si>
  <si>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</si>
  <si>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</si>
  <si>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</si>
  <si>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</si>
  <si>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</si>
  <si>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</si>
  <si>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</si>
  <si>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</si>
  <si>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</si>
  <si>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</si>
  <si>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</si>
  <si>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</si>
  <si>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</si>
  <si>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</si>
  <si>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</si>
  <si>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</si>
  <si>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</si>
  <si>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</si>
  <si>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</si>
  <si>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</si>
  <si>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</si>
  <si>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</si>
  <si>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</si>
  <si>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</si>
  <si>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</si>
  <si>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</si>
  <si>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</si>
  <si>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</si>
  <si>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</si>
  <si>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</si>
  <si>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</si>
  <si>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</si>
  <si>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</si>
  <si>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</si>
  <si>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</si>
  <si>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</si>
  <si>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</si>
  <si>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</si>
  <si>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</si>
  <si>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</si>
  <si>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</si>
  <si>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</si>
  <si>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</si>
  <si>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</si>
  <si>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</si>
  <si>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</si>
  <si>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</si>
  <si>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</si>
  <si>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</si>
  <si>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</si>
  <si>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</si>
  <si>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</si>
  <si>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</si>
  <si>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</si>
  <si>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</si>
  <si>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</si>
  <si>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</si>
  <si>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</si>
  <si>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</si>
  <si>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</si>
  <si>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</si>
  <si>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</si>
  <si>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</si>
  <si>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</si>
  <si>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</si>
  <si>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</si>
  <si>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</si>
  <si>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</si>
  <si>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</si>
  <si>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</si>
  <si>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</si>
  <si>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</si>
  <si>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</si>
  <si>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</si>
  <si>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</si>
  <si>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</si>
  <si>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</si>
  <si>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</si>
  <si>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</si>
  <si>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</si>
  <si>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</si>
  <si>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</si>
  <si>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</si>
  <si>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</si>
  <si>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</si>
  <si>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</si>
  <si>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</si>
  <si>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</si>
  <si>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</si>
  <si>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</si>
  <si>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</si>
  <si>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</si>
  <si>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</si>
  <si>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</si>
  <si>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</si>
  <si>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</si>
  <si>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</si>
  <si>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</si>
  <si>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</si>
  <si>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</si>
  <si>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</si>
  <si>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</si>
  <si>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</si>
  <si>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</si>
  <si>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</si>
  <si>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</si>
  <si>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</si>
  <si>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</si>
  <si>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</si>
  <si>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</si>
  <si>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</si>
  <si>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</si>
  <si>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</si>
  <si>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</si>
  <si>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</si>
  <si>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</si>
  <si>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</si>
  <si>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</si>
  <si>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</si>
  <si>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</si>
  <si>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</si>
  <si>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</si>
  <si>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</si>
  <si>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</si>
  <si>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</si>
  <si>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</si>
  <si>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</si>
  <si>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</si>
  <si>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</si>
  <si>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</si>
  <si>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</si>
  <si>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</si>
  <si>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</si>
  <si>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</si>
  <si>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</si>
  <si>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</si>
  <si>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</si>
  <si>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</si>
  <si>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</si>
  <si>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</si>
  <si>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</si>
  <si>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</si>
  <si>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</si>
  <si>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</si>
  <si>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</si>
  <si>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</si>
  <si>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</si>
  <si>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</si>
  <si>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</si>
  <si>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</si>
  <si>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</si>
  <si>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</si>
  <si>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</si>
  <si>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</si>
  <si>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</si>
  <si>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</si>
  <si>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</si>
  <si>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</si>
  <si>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</si>
  <si>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</si>
  <si>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</si>
  <si>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</si>
  <si>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</si>
  <si>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</si>
  <si>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</si>
  <si>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</si>
  <si>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</si>
  <si>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</si>
  <si>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</si>
  <si>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</si>
  <si>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</si>
  <si>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</si>
  <si>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</si>
  <si>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</si>
  <si>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</si>
  <si>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</si>
  <si>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</si>
  <si>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</si>
  <si>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</si>
  <si>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</si>
  <si>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</si>
  <si>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</si>
  <si>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</si>
  <si>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</si>
  <si>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</si>
  <si>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</si>
  <si>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</si>
  <si>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</si>
  <si>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</si>
  <si>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</si>
  <si>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</si>
  <si>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</si>
  <si>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</si>
  <si>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</si>
  <si>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</si>
  <si>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</si>
  <si>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</si>
  <si>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</si>
  <si>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</si>
  <si>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</si>
  <si>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</si>
  <si>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</si>
  <si>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</si>
  <si>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</si>
  <si>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</si>
  <si>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</si>
  <si>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</si>
  <si>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</si>
  <si>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</si>
  <si>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</si>
  <si>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</si>
  <si>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</si>
  <si>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</si>
  <si>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</si>
  <si>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</si>
  <si>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</si>
  <si>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</si>
  <si>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</si>
  <si>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</si>
  <si>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</si>
  <si>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</si>
  <si>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</si>
  <si>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</si>
  <si>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</si>
  <si>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</si>
  <si>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</si>
  <si>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</si>
  <si>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</si>
  <si>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</si>
  <si>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</si>
  <si>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</si>
  <si>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</si>
  <si>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</si>
  <si>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</si>
  <si>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</si>
  <si>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</si>
  <si>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</si>
  <si>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</si>
  <si>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</si>
  <si>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</si>
  <si>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</si>
  <si>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</si>
  <si>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</si>
  <si>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</si>
  <si>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</si>
  <si>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</si>
  <si>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</si>
  <si>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</si>
  <si>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</si>
  <si>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</si>
  <si>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</si>
  <si>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</si>
  <si>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</si>
  <si>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</si>
  <si>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</si>
  <si>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</si>
  <si>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</si>
  <si>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</si>
  <si>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</si>
  <si>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</si>
  <si>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</si>
  <si>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</si>
  <si>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</si>
  <si>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</si>
  <si>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</si>
  <si>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</si>
  <si>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</si>
  <si>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</si>
  <si>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</si>
  <si>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</si>
  <si>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</si>
  <si>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</si>
  <si>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</si>
  <si>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</si>
  <si>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</si>
  <si>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</si>
  <si>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</si>
  <si>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</si>
  <si>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</si>
  <si>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</si>
  <si>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</si>
  <si>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</si>
  <si>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</si>
  <si>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</si>
  <si>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</si>
  <si>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</si>
  <si>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</si>
  <si>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</si>
  <si>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</si>
  <si>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</si>
  <si>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</si>
  <si>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</si>
  <si>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</si>
  <si>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</si>
  <si>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</si>
  <si>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</si>
  <si>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</si>
  <si>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</si>
  <si>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</si>
  <si>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</si>
  <si>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</si>
  <si>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</si>
  <si>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</si>
  <si>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</si>
  <si>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</si>
  <si>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</si>
  <si>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</si>
  <si>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</si>
  <si>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</si>
  <si>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</si>
  <si>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</si>
  <si>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</si>
  <si>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</si>
  <si>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</si>
  <si>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</si>
  <si>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</si>
  <si>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</si>
  <si>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</si>
  <si>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</si>
  <si>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</si>
  <si>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</si>
  <si>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</si>
  <si>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</si>
  <si>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</si>
  <si>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</si>
  <si>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</si>
  <si>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</si>
  <si>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</si>
  <si>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</si>
  <si>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</si>
  <si>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</si>
  <si>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</si>
  <si>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</si>
  <si>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</si>
  <si>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</si>
  <si>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</si>
  <si>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</si>
  <si>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</si>
  <si>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</si>
  <si>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</si>
  <si>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</si>
  <si>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</si>
  <si>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</si>
  <si>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</si>
  <si>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</si>
  <si>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</si>
  <si>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</si>
  <si>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</si>
  <si>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</si>
  <si>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</si>
  <si>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</si>
  <si>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</si>
  <si>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</si>
  <si>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</si>
  <si>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</si>
  <si>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</si>
  <si>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</si>
  <si>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</si>
  <si>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</si>
  <si>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</si>
  <si>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</si>
  <si>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</si>
  <si>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</si>
  <si>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</si>
  <si>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</si>
  <si>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</si>
  <si>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</si>
  <si>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</si>
  <si>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</si>
  <si>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</si>
  <si>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</si>
  <si>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</si>
  <si>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</si>
  <si>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</si>
  <si>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</si>
  <si>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</si>
  <si>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</si>
  <si>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</si>
  <si>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</si>
  <si>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</si>
  <si>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</si>
  <si>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</si>
  <si>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</si>
  <si>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</si>
  <si>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</si>
  <si>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</si>
  <si>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</si>
  <si>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</si>
  <si>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</si>
  <si>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</si>
  <si>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</si>
  <si>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</si>
  <si>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</si>
  <si>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</si>
  <si>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</si>
  <si>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</si>
  <si>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</si>
  <si>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</si>
  <si>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</si>
  <si>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</si>
  <si>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</si>
  <si>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</si>
  <si>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</si>
  <si>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</si>
  <si>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</si>
  <si>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</si>
  <si>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</si>
  <si>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</si>
  <si>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</si>
  <si>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</si>
  <si>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</si>
  <si>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</si>
  <si>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</si>
  <si>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</si>
  <si>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</si>
  <si>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</si>
  <si>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</si>
  <si>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</si>
  <si>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</si>
  <si>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</si>
  <si>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</si>
  <si>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</si>
  <si>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</si>
  <si>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</si>
  <si>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</si>
  <si>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</si>
  <si>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</si>
  <si>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</si>
  <si>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</si>
  <si>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</si>
  <si>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</si>
  <si>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</si>
  <si>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</si>
  <si>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</si>
  <si>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</si>
  <si>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</si>
  <si>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</si>
  <si>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</si>
  <si>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</si>
  <si>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</si>
  <si>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</si>
  <si>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</si>
  <si>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</si>
  <si>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</si>
  <si>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</si>
  <si>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</si>
  <si>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</si>
  <si>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</si>
  <si>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</si>
  <si>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</si>
  <si>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</si>
  <si>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</si>
  <si>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</si>
  <si>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</si>
  <si>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</si>
  <si>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</si>
  <si>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</si>
  <si>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</si>
  <si>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</si>
  <si>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</si>
  <si>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</si>
  <si>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</si>
  <si>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</si>
  <si>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</si>
  <si>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</si>
  <si>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</si>
  <si>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</si>
  <si>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</si>
  <si>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</si>
  <si>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</si>
  <si>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</si>
  <si>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</si>
  <si>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</si>
  <si>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</si>
  <si>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</si>
  <si>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</si>
  <si>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</si>
  <si>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</si>
  <si>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</si>
  <si>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</si>
  <si>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</si>
  <si>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</si>
  <si>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</si>
  <si>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</si>
  <si>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</si>
  <si>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</si>
  <si>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</si>
  <si>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</si>
  <si>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</si>
  <si>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</si>
  <si>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</si>
  <si>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</si>
  <si>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</si>
  <si>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</si>
  <si>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</si>
  <si>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</si>
  <si>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</si>
  <si>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</si>
  <si>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</si>
  <si>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</si>
  <si>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</si>
  <si>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</si>
  <si>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</si>
  <si>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</si>
  <si>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</si>
  <si>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</si>
  <si>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</si>
  <si>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</si>
  <si>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</si>
  <si>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</si>
  <si>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</si>
  <si>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</si>
  <si>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</si>
  <si>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</si>
  <si>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</si>
  <si>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</si>
  <si>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</si>
  <si>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</si>
  <si>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</si>
  <si>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</si>
  <si>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</si>
  <si>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</si>
  <si>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</si>
  <si>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</si>
  <si>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</si>
  <si>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</si>
  <si>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</si>
  <si>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</si>
  <si>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</si>
  <si>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</si>
  <si>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</si>
  <si>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</si>
  <si>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</si>
  <si>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</si>
  <si>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</si>
  <si>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</si>
  <si>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</si>
  <si>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</si>
  <si>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</si>
  <si>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</si>
  <si>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</si>
  <si>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</si>
  <si>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</si>
  <si>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</si>
  <si>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</si>
  <si>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</si>
  <si>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</si>
  <si>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</si>
  <si>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</si>
  <si>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</si>
  <si>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</si>
  <si>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</si>
  <si>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</si>
  <si>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</si>
  <si>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</si>
  <si>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</si>
  <si>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</si>
  <si>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</si>
  <si>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</si>
  <si>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</si>
  <si>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</si>
  <si>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</si>
  <si>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</si>
  <si>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</si>
  <si>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</si>
  <si>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</si>
  <si>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</si>
  <si>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</si>
  <si>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</si>
  <si>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</si>
  <si>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</si>
  <si>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</si>
  <si>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</si>
  <si>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</si>
  <si>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</si>
  <si>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</si>
  <si>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</si>
  <si>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</si>
  <si>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</si>
  <si>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</si>
  <si>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</si>
  <si>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</si>
  <si>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</si>
  <si>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</si>
  <si>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</si>
  <si>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</si>
  <si>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</si>
  <si>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</si>
  <si>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</si>
  <si>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</si>
  <si>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</si>
  <si>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</si>
  <si>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</si>
  <si>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</si>
  <si>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</si>
  <si>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</si>
  <si>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</si>
  <si>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</si>
  <si>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</si>
  <si>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</si>
  <si>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</si>
  <si>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</si>
  <si>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</si>
  <si>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</si>
  <si>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</si>
  <si>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</si>
  <si>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</si>
  <si>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</si>
  <si>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</si>
  <si>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</si>
  <si>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</si>
  <si>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</si>
  <si>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</si>
  <si>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</si>
  <si>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</si>
  <si>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</si>
  <si>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</si>
  <si>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</si>
  <si>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</si>
  <si>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</si>
  <si>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</si>
  <si>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</si>
  <si>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</si>
  <si>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</si>
  <si>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</si>
  <si>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</si>
  <si>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</si>
  <si>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</si>
  <si>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</si>
  <si>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</si>
  <si>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</si>
  <si>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</si>
  <si>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</si>
  <si>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</si>
  <si>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</si>
  <si>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</si>
  <si>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</si>
  <si>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</si>
  <si>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</si>
  <si>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</si>
  <si>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</si>
  <si>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</si>
  <si>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</si>
  <si>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</si>
  <si>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</si>
  <si>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</si>
  <si>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</si>
  <si>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</si>
  <si>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</si>
  <si>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</si>
  <si>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</si>
  <si>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</si>
  <si>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</si>
  <si>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</si>
  <si>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</si>
  <si>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</si>
  <si>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</si>
  <si>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</si>
  <si>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</si>
  <si>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</si>
  <si>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</si>
  <si>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</si>
  <si>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</si>
  <si>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</si>
  <si>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</si>
  <si>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</si>
  <si>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</si>
  <si>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</si>
  <si>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</si>
  <si>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</si>
  <si>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</si>
  <si>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</si>
  <si>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</si>
  <si>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</si>
  <si>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</si>
  <si>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</si>
  <si>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</si>
  <si>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</si>
  <si>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</si>
  <si>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</si>
  <si>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</si>
  <si>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</si>
  <si>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</si>
  <si>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</si>
  <si>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</si>
  <si>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</si>
  <si>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</si>
  <si>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</si>
  <si>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</si>
  <si>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</si>
  <si>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</si>
  <si>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</si>
  <si>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</si>
  <si>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</si>
  <si>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</si>
  <si>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</si>
  <si>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</si>
  <si>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</si>
  <si>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</si>
  <si>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</si>
  <si>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</si>
  <si>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</si>
  <si>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</si>
  <si>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</si>
  <si>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</si>
  <si>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</si>
  <si>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</si>
  <si>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</si>
  <si>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</si>
  <si>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</si>
  <si>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</si>
  <si>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</si>
  <si>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</si>
  <si>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</si>
  <si>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</si>
  <si>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</si>
  <si>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</si>
  <si>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</si>
  <si>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</si>
  <si>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</si>
  <si>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</si>
  <si>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</si>
  <si>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</si>
  <si>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</si>
  <si>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</si>
  <si>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</si>
  <si>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</si>
  <si>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</si>
  <si>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</si>
  <si>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</si>
  <si>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</si>
  <si>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</si>
  <si>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</si>
  <si>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</si>
  <si>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</si>
  <si>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</si>
  <si>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</si>
  <si>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</si>
  <si>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</si>
  <si>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</si>
  <si>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</si>
  <si>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</si>
  <si>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</si>
  <si>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</si>
  <si>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</si>
  <si>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</si>
  <si>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</si>
  <si>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</si>
  <si>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</si>
  <si>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</si>
  <si>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</si>
  <si>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</si>
  <si>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</si>
  <si>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</si>
  <si>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</si>
  <si>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</si>
  <si>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</si>
  <si>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</si>
  <si>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</si>
  <si>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</si>
  <si>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</si>
  <si>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</si>
  <si>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</si>
  <si>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</si>
  <si>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</si>
  <si>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</si>
  <si>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</si>
  <si>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</si>
  <si>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</si>
  <si>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</si>
  <si>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</si>
  <si>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</si>
  <si>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</si>
  <si>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</si>
  <si>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</si>
  <si>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</si>
  <si>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</si>
  <si>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</si>
  <si>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</si>
  <si>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</si>
  <si>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</si>
  <si>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</si>
  <si>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</si>
  <si>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</si>
  <si>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</si>
  <si>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</si>
  <si>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</si>
  <si>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</si>
  <si>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</si>
  <si>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</si>
  <si>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</si>
  <si>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</si>
  <si>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</si>
  <si>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</si>
  <si>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</si>
  <si>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</si>
  <si>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</si>
  <si>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</si>
  <si>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</si>
  <si>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</si>
  <si>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</si>
  <si>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</si>
  <si>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</si>
  <si>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</si>
  <si>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</si>
  <si>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</si>
  <si>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</si>
  <si>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</si>
  <si>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</si>
  <si>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</si>
  <si>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</si>
  <si>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</si>
  <si>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</si>
  <si>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</si>
  <si>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</si>
  <si>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</si>
  <si>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</si>
  <si>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</si>
  <si>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</si>
  <si>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</si>
  <si>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</si>
  <si>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</si>
  <si>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</si>
  <si>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</si>
  <si>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</si>
  <si>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</si>
  <si>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</si>
  <si>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</si>
  <si>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</si>
  <si>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</si>
  <si>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</si>
  <si>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</si>
  <si>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</si>
  <si>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</si>
  <si>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</si>
  <si>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</si>
  <si>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</si>
  <si>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</si>
  <si>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</si>
  <si>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</si>
  <si>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</si>
  <si>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</si>
  <si>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</si>
  <si>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</si>
  <si>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</si>
  <si>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</si>
  <si>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</si>
  <si>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</si>
  <si>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</si>
  <si>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</si>
  <si>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</si>
  <si>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</si>
  <si>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</si>
  <si>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</si>
  <si>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</si>
  <si>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</si>
  <si>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</si>
  <si>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</si>
  <si>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</si>
  <si>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</si>
  <si>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</si>
  <si>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</si>
  <si>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</si>
  <si>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</si>
  <si>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</si>
  <si>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</si>
  <si>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</si>
  <si>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</si>
  <si>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</si>
  <si>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</si>
  <si>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</si>
  <si>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</si>
  <si>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</si>
  <si>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</si>
  <si>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</si>
  <si>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</si>
  <si>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</si>
  <si>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</si>
  <si>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</si>
  <si>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</si>
  <si>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</si>
  <si>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</si>
  <si>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</si>
  <si>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</si>
  <si>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</si>
  <si>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</si>
  <si>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</si>
  <si>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</si>
  <si>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</si>
  <si>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</si>
  <si>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</si>
  <si>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</si>
  <si>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</si>
  <si>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</si>
  <si>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</si>
  <si>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</si>
  <si>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</si>
  <si>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</si>
  <si>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</si>
  <si>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</si>
  <si>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</si>
  <si>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</si>
  <si>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</si>
  <si>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</si>
  <si>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</si>
  <si>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</si>
  <si>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</si>
  <si>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</si>
  <si>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</si>
  <si>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</si>
  <si>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</si>
  <si>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</si>
  <si>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</si>
  <si>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</si>
  <si>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</si>
  <si>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</si>
  <si>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</si>
  <si>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</si>
  <si>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</si>
  <si>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</si>
  <si>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</si>
  <si>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</si>
  <si>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</si>
  <si>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</si>
  <si>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</si>
  <si>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</si>
  <si>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</si>
  <si>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</si>
  <si>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</si>
  <si>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</si>
  <si>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</si>
  <si>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</si>
  <si>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</si>
  <si>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</si>
  <si>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</si>
  <si>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</si>
  <si>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</si>
  <si>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</si>
  <si>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</si>
  <si>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</si>
  <si>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</si>
  <si>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</si>
  <si>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</si>
  <si>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</si>
  <si>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</si>
  <si>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</si>
  <si>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</si>
  <si>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</si>
  <si>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</si>
  <si>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</si>
  <si>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</si>
  <si>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</si>
  <si>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</si>
  <si>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</si>
  <si>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</si>
  <si>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</si>
  <si>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</si>
  <si>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</si>
  <si>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</si>
  <si>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</si>
  <si>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</si>
  <si>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</si>
  <si>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</si>
  <si>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</si>
  <si>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</si>
  <si>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</si>
  <si>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</si>
  <si>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</si>
  <si>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</si>
  <si>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</si>
  <si>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</si>
  <si>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</si>
  <si>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</si>
  <si>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</si>
  <si>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</si>
  <si>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</si>
  <si>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</si>
  <si>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</si>
  <si>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</si>
  <si>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</si>
  <si>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</si>
  <si>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</si>
  <si>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</si>
  <si>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</si>
  <si>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</si>
  <si>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</si>
  <si>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</si>
  <si>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</si>
  <si>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</si>
  <si>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</si>
  <si>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</si>
  <si>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</si>
  <si>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</si>
  <si>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</si>
  <si>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</si>
  <si>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</si>
  <si>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</si>
  <si>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</si>
  <si>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</si>
  <si>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</si>
  <si>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</si>
  <si>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</si>
  <si>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</si>
  <si>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</si>
  <si>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</si>
  <si>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</si>
  <si>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</si>
  <si>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</si>
  <si>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</si>
  <si>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</si>
  <si>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</si>
  <si>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</si>
  <si>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</si>
  <si>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</si>
  <si>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</si>
  <si>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</si>
  <si>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</si>
  <si>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</si>
  <si>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</si>
  <si>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</si>
  <si>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</si>
  <si>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</si>
  <si>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</si>
  <si>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</si>
  <si>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</si>
  <si>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</si>
  <si>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</si>
  <si>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</si>
  <si>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</si>
  <si>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</si>
  <si>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</si>
  <si>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</si>
  <si>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</si>
  <si>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</si>
  <si>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</si>
  <si>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</si>
  <si>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</si>
  <si>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</si>
  <si>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</si>
  <si>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</si>
  <si>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</si>
  <si>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</si>
  <si>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</si>
  <si>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</si>
  <si>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</si>
  <si>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</si>
  <si>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</si>
  <si>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</si>
  <si>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</si>
  <si>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</si>
  <si>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</si>
  <si>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</si>
  <si>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</si>
  <si>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</si>
  <si>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</si>
  <si>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</si>
  <si>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</si>
  <si>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</si>
  <si>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</si>
  <si>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</si>
  <si>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</si>
  <si>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</si>
  <si>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</si>
  <si>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</si>
  <si>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</si>
  <si>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</si>
  <si>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</si>
  <si>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</si>
  <si>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</si>
  <si>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</si>
  <si>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</si>
  <si>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</si>
  <si>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</si>
  <si>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</si>
  <si>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</si>
  <si>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</si>
  <si>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</si>
  <si>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</si>
  <si>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</si>
  <si>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</si>
  <si>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</si>
  <si>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</si>
  <si>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</si>
  <si>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</si>
  <si>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</si>
  <si>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</si>
  <si>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</si>
  <si>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</si>
  <si>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</si>
  <si>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</si>
  <si>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</si>
  <si>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</si>
  <si>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</si>
  <si>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</si>
  <si>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</si>
  <si>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</si>
  <si>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</si>
  <si>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</si>
  <si>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</si>
  <si>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</si>
  <si>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</si>
  <si>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</si>
  <si>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</si>
  <si>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</si>
  <si>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</si>
  <si>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</si>
  <si>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</si>
  <si>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</si>
  <si>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</si>
  <si>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</si>
  <si>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</si>
  <si>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</si>
  <si>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</si>
  <si>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</si>
  <si>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</si>
  <si>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</si>
  <si>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</si>
  <si>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</si>
  <si>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</si>
  <si>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</si>
  <si>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</si>
  <si>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</si>
  <si>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</si>
  <si>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</si>
  <si>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</si>
  <si>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</si>
  <si>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</si>
  <si>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</si>
  <si>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</si>
  <si>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</si>
  <si>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</si>
  <si>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</si>
  <si>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</si>
  <si>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</si>
  <si>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</si>
  <si>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</si>
  <si>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</si>
  <si>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</si>
  <si>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</si>
  <si>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</si>
  <si>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</si>
  <si>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</si>
  <si>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</si>
  <si>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</si>
  <si>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</si>
  <si>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</si>
  <si>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</si>
  <si>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</si>
  <si>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</si>
  <si>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</si>
  <si>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</si>
  <si>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</si>
  <si>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</si>
  <si>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</si>
  <si>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</si>
  <si>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</si>
  <si>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</si>
  <si>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</si>
  <si>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</si>
  <si>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</si>
  <si>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</si>
  <si>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</si>
  <si>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</si>
  <si>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</si>
  <si>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</si>
  <si>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</si>
  <si>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</si>
  <si>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</si>
  <si>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</si>
  <si>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</si>
  <si>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</si>
  <si>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</si>
  <si>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</si>
  <si>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</si>
  <si>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</si>
  <si>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</si>
  <si>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</si>
  <si>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</si>
  <si>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</si>
  <si>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</si>
  <si>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</si>
  <si>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</si>
  <si>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</si>
  <si>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</si>
  <si>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</si>
  <si>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</si>
  <si>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</si>
  <si>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</si>
  <si>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</si>
  <si>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</si>
  <si>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</si>
  <si>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</si>
  <si>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</si>
  <si>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</si>
  <si>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</si>
  <si>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</si>
  <si>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</si>
  <si>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</si>
  <si>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</si>
  <si>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</si>
  <si>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</si>
  <si>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</si>
  <si>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</si>
  <si>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</si>
  <si>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</si>
  <si>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</si>
  <si>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</si>
  <si>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</si>
  <si>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</si>
  <si>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</si>
  <si>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</si>
  <si>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</si>
  <si>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</si>
  <si>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</si>
  <si>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</si>
  <si>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</si>
  <si>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</si>
  <si>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</si>
  <si>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</si>
  <si>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</si>
  <si>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</si>
  <si>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</si>
  <si>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</si>
  <si>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</si>
  <si>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</si>
  <si>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</si>
  <si>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</si>
  <si>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</si>
  <si>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</si>
  <si>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</si>
  <si>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</si>
  <si>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</si>
  <si>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</si>
  <si>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</si>
  <si>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</si>
  <si>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</si>
  <si>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</si>
  <si>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</si>
  <si>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</si>
  <si>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</si>
  <si>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</si>
  <si>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</si>
  <si>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</si>
  <si>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</si>
  <si>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</si>
  <si>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</si>
  <si>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</si>
  <si>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</si>
  <si>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</si>
  <si>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</si>
  <si>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</si>
  <si>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</si>
  <si>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</si>
  <si>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</si>
  <si>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</si>
  <si>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</si>
  <si>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</si>
  <si>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</si>
  <si>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</si>
  <si>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</si>
  <si>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</si>
  <si>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</si>
  <si>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</si>
  <si>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</si>
  <si>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</si>
  <si>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</si>
  <si>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</si>
  <si>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</si>
  <si>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</si>
  <si>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</si>
  <si>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</si>
  <si>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</si>
  <si>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</si>
  <si>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</si>
  <si>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</si>
  <si>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</si>
  <si>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</si>
  <si>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</si>
  <si>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</si>
  <si>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</si>
  <si>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</si>
  <si>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</si>
  <si>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</si>
  <si>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</si>
  <si>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</si>
  <si>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</si>
  <si>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</si>
  <si>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</si>
  <si>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</si>
  <si>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</si>
  <si>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</si>
  <si>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</si>
  <si>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</si>
  <si>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</si>
  <si>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</si>
  <si>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</si>
  <si>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</si>
  <si>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</si>
  <si>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</si>
  <si>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</si>
  <si>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</si>
  <si>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</si>
  <si>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</si>
  <si>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</si>
  <si>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</si>
  <si>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</si>
  <si>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</si>
  <si>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</si>
  <si>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</si>
  <si>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</si>
  <si>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</si>
  <si>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</si>
  <si>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</si>
  <si>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</si>
  <si>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</si>
  <si>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</si>
  <si>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</si>
  <si>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</si>
  <si>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</si>
  <si>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</si>
  <si>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</si>
  <si>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</si>
  <si>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</si>
  <si>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</si>
  <si>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</si>
  <si>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</si>
  <si>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</si>
  <si>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</si>
  <si>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</si>
  <si>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</si>
  <si>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</si>
  <si>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</si>
  <si>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</si>
  <si>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</si>
  <si>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</si>
  <si>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</si>
  <si>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</si>
  <si>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</si>
  <si>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</si>
  <si>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</si>
  <si>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</si>
  <si>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</si>
  <si>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</si>
  <si>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</si>
  <si>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</si>
  <si>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</si>
  <si>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</si>
  <si>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</si>
  <si>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</si>
  <si>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</si>
  <si>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</si>
  <si>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</si>
  <si>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</si>
  <si>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</si>
  <si>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</si>
  <si>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</si>
  <si>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</si>
  <si>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</si>
  <si>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</si>
  <si>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</si>
  <si>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</si>
  <si>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</si>
  <si>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</si>
  <si>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</si>
  <si>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</si>
  <si>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</si>
  <si>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</si>
  <si>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</si>
  <si>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</si>
  <si>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</si>
  <si>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</si>
  <si>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</si>
  <si>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</si>
  <si>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</si>
  <si>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</si>
  <si>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</si>
  <si>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</si>
  <si>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</si>
  <si>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</si>
  <si>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</si>
  <si>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</si>
  <si>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</si>
  <si>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</si>
  <si>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</si>
  <si>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</si>
  <si>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</si>
  <si>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</si>
  <si>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</si>
  <si>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</si>
  <si>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</si>
  <si>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</si>
  <si>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</si>
  <si>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</si>
  <si>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</si>
  <si>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</si>
  <si>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</si>
  <si>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</si>
  <si>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</si>
  <si>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</si>
  <si>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</si>
  <si>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</si>
  <si>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</si>
  <si>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</si>
  <si>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</si>
  <si>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</si>
  <si>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</si>
  <si>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</si>
  <si>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</si>
  <si>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</si>
  <si>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</si>
  <si>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</si>
  <si>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</si>
  <si>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</si>
  <si>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</si>
  <si>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</si>
  <si>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</si>
  <si>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</si>
  <si>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</si>
  <si>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</si>
  <si>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</si>
  <si>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</si>
  <si>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</si>
  <si>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</si>
  <si>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</si>
  <si>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</si>
  <si>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</si>
  <si>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</si>
  <si>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</si>
  <si>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</si>
  <si>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</si>
  <si>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</si>
  <si>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</si>
  <si>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</si>
  <si>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</si>
  <si>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</si>
  <si>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</si>
  <si>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</si>
  <si>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</si>
  <si>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</si>
  <si>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</si>
  <si>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</si>
  <si>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</si>
  <si>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</si>
  <si>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</si>
  <si>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</si>
  <si>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</si>
  <si>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</si>
  <si>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</si>
  <si>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</si>
  <si>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</si>
  <si>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</si>
  <si>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</si>
  <si>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</si>
  <si>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</si>
  <si>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</si>
  <si>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</si>
  <si>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</si>
  <si>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</si>
  <si>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</si>
  <si>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</si>
  <si>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</si>
  <si>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</si>
  <si>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</si>
  <si>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</si>
  <si>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</si>
  <si>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</si>
  <si>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</si>
  <si>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</si>
  <si>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</si>
  <si>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</si>
  <si>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</si>
  <si>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</si>
  <si>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</si>
  <si>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</si>
  <si>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</si>
  <si>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</si>
  <si>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</si>
  <si>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</si>
  <si>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</si>
  <si>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</si>
  <si>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</si>
  <si>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</si>
  <si>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</si>
  <si>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</si>
  <si>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</si>
  <si>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</si>
  <si>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</si>
  <si>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</si>
  <si>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</si>
  <si>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</si>
  <si>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</si>
  <si>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</si>
  <si>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</si>
  <si>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</si>
  <si>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</si>
  <si>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</si>
  <si>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</si>
  <si>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</si>
  <si>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</si>
  <si>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</si>
  <si>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</si>
  <si>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</si>
  <si>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</si>
  <si>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</si>
  <si>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</si>
  <si>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</si>
  <si>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</si>
  <si>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</si>
  <si>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</si>
  <si>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</si>
  <si>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</si>
  <si>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</si>
  <si>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</si>
  <si>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</si>
  <si>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</si>
  <si>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</si>
  <si>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</si>
  <si>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</si>
  <si>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</si>
  <si>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</si>
  <si>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</si>
  <si>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</si>
  <si>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</si>
  <si>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</si>
  <si>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</si>
  <si>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</si>
  <si>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</si>
  <si>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</si>
  <si>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</si>
  <si>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</si>
  <si>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</si>
  <si>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</si>
  <si>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</si>
  <si>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</si>
  <si>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</si>
  <si>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</si>
  <si>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</si>
  <si>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</si>
  <si>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</si>
  <si>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</si>
  <si>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</si>
  <si>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</si>
  <si>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</si>
  <si>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</si>
  <si>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</si>
  <si>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</si>
  <si>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</si>
  <si>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</si>
  <si>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</si>
  <si>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</si>
  <si>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</si>
  <si>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</si>
  <si>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</si>
  <si>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</si>
  <si>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</si>
  <si>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</si>
  <si>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</si>
  <si>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</si>
  <si>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</si>
  <si>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</si>
  <si>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</si>
  <si>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</si>
  <si>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</si>
  <si>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</si>
  <si>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</si>
  <si>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</si>
  <si>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</si>
  <si>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</si>
  <si>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</si>
  <si>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</si>
  <si>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</si>
  <si>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</si>
  <si>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</si>
  <si>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</si>
  <si>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</si>
  <si>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</si>
  <si>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</si>
  <si>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</si>
  <si>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</si>
  <si>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</si>
  <si>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</si>
  <si>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</si>
  <si>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</si>
  <si>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</si>
  <si>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</si>
  <si>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</si>
  <si>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</si>
  <si>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</si>
  <si>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</si>
  <si>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</si>
  <si>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</si>
  <si>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</si>
  <si>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</si>
  <si>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</si>
  <si>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</si>
  <si>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</si>
  <si>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</si>
  <si>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</si>
  <si>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</si>
  <si>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</si>
  <si>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</si>
  <si>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</si>
  <si>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</si>
  <si>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</si>
  <si>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</si>
  <si>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</si>
  <si>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</si>
  <si>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</si>
  <si>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</si>
  <si>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</si>
  <si>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</si>
  <si>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</si>
  <si>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</si>
  <si>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</si>
  <si>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</si>
  <si>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</si>
  <si>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</si>
  <si>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</si>
  <si>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</si>
  <si>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</si>
  <si>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</si>
  <si>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</si>
  <si>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</si>
  <si>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</si>
  <si>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</si>
  <si>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</si>
  <si>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</si>
  <si>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</si>
  <si>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</si>
  <si>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</si>
  <si>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</si>
  <si>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</si>
  <si>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</si>
  <si>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</si>
  <si>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</si>
  <si>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</si>
  <si>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</si>
  <si>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</si>
  <si>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</si>
  <si>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</si>
  <si>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</si>
  <si>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</si>
  <si>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</si>
  <si>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</si>
  <si>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</si>
  <si>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</si>
  <si>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</si>
  <si>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</si>
  <si>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</si>
  <si>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</si>
  <si>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</si>
  <si>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</si>
  <si>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</si>
  <si>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</si>
  <si>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</si>
  <si>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</si>
  <si>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</si>
  <si>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</si>
  <si>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</si>
  <si>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</si>
  <si>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</si>
  <si>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</si>
  <si>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</si>
  <si>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</si>
  <si>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</si>
  <si>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</si>
  <si>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</si>
  <si>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</si>
  <si>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</si>
  <si>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</si>
  <si>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</si>
  <si>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</si>
  <si>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</si>
  <si>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</si>
  <si>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</si>
  <si>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</si>
  <si>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</si>
  <si>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</si>
  <si>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</si>
  <si>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</si>
  <si>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</si>
  <si>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</si>
  <si>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</si>
  <si>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</si>
  <si>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</si>
  <si>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</si>
  <si>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</si>
  <si>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</si>
  <si>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</si>
  <si>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</si>
  <si>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</si>
  <si>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</si>
  <si>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</si>
  <si>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</si>
  <si>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</si>
  <si>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</si>
  <si>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</si>
  <si>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</si>
  <si>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</si>
  <si>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</si>
  <si>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</si>
  <si>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</si>
  <si>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</si>
  <si>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</si>
  <si>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</si>
  <si>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</si>
  <si>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</si>
  <si>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</si>
  <si>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</si>
  <si>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</si>
  <si>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</si>
  <si>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</si>
  <si>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</si>
  <si>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</si>
  <si>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</si>
  <si>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</si>
  <si>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</si>
  <si>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</si>
  <si>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</si>
  <si>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</si>
  <si>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</si>
  <si>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</si>
  <si>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</si>
  <si>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</si>
  <si>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</si>
  <si>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</si>
  <si>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</si>
  <si>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</si>
  <si>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</si>
  <si>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</si>
  <si>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</si>
  <si>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</si>
  <si>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</si>
  <si>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</si>
  <si>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</si>
  <si>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</si>
  <si>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</si>
  <si>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</si>
  <si>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</si>
  <si>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</si>
  <si>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</si>
  <si>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</si>
  <si>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</si>
  <si>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</si>
  <si>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</si>
  <si>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</si>
  <si>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</si>
  <si>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</si>
  <si>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</si>
  <si>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</si>
  <si>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</si>
  <si>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</si>
  <si>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</si>
  <si>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</si>
  <si>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</si>
  <si>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</si>
  <si>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</si>
  <si>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</si>
  <si>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</si>
  <si>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</si>
  <si>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</si>
  <si>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</si>
  <si>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</si>
  <si>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</si>
  <si>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</si>
  <si>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</si>
  <si>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</si>
  <si>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</si>
  <si>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</si>
  <si>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</si>
  <si>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</si>
  <si>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</si>
  <si>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</si>
  <si>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</si>
  <si>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</si>
  <si>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</si>
  <si>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</si>
  <si>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</si>
  <si>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</si>
  <si>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</si>
  <si>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</si>
  <si>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</si>
  <si>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</si>
  <si>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</si>
  <si>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</si>
  <si>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</si>
  <si>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</si>
  <si>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</si>
  <si>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</si>
  <si>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</si>
  <si>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</si>
  <si>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</si>
  <si>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</si>
  <si>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</si>
  <si>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</si>
  <si>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</si>
  <si>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</si>
  <si>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</si>
  <si>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</si>
  <si>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</si>
  <si>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</si>
  <si>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</si>
  <si>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</si>
  <si>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</si>
  <si>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</si>
  <si>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</si>
  <si>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</si>
  <si>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</si>
  <si>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</si>
  <si>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</si>
  <si>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</si>
  <si>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</si>
  <si>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</si>
  <si>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</si>
  <si>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</si>
  <si>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</si>
  <si>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</si>
  <si>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</si>
  <si>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</si>
  <si>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</si>
  <si>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</si>
  <si>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</si>
  <si>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</si>
  <si>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</si>
  <si>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</si>
  <si>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</si>
  <si>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</si>
  <si>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</si>
  <si>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</si>
  <si>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</si>
  <si>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</si>
  <si>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</si>
  <si>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</si>
  <si>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</si>
  <si>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</si>
  <si>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</si>
  <si>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</si>
  <si>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</si>
  <si>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</si>
  <si>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</si>
  <si>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</si>
  <si>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</si>
  <si>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</si>
  <si>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</si>
  <si>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</si>
  <si>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</si>
  <si>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</si>
  <si>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</si>
  <si>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</si>
  <si>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</si>
  <si>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</si>
  <si>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</si>
  <si>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</si>
  <si>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</si>
  <si>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</si>
  <si>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</si>
  <si>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</si>
  <si>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</si>
  <si>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</si>
  <si>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</si>
  <si>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</si>
  <si>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</si>
  <si>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</si>
  <si>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</si>
  <si>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</si>
  <si>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</si>
  <si>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</si>
  <si>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</si>
  <si>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</si>
  <si>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</si>
  <si>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</si>
  <si>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</si>
  <si>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</si>
  <si>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</si>
  <si>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</si>
  <si>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</si>
  <si>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</si>
  <si>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</si>
  <si>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</si>
  <si>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</si>
  <si>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</si>
  <si>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</si>
  <si>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</si>
  <si>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</si>
  <si>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</si>
  <si>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</si>
  <si>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</si>
  <si>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</si>
  <si>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</si>
  <si>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</si>
  <si>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</si>
  <si>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</si>
  <si>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</si>
  <si>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</si>
  <si>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</si>
  <si>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</si>
  <si>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</si>
  <si>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</si>
  <si>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</si>
  <si>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</si>
  <si>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</si>
  <si>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</si>
  <si>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</si>
  <si>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</si>
  <si>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</si>
  <si>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</si>
  <si>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</si>
  <si>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</si>
  <si>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</si>
  <si>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</si>
  <si>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</si>
  <si>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</si>
  <si>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</si>
  <si>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</si>
  <si>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</si>
  <si>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</si>
  <si>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</si>
  <si>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</si>
  <si>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</si>
  <si>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</si>
  <si>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</si>
  <si>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</si>
  <si>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</si>
  <si>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</si>
  <si>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</si>
  <si>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</si>
  <si>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</si>
  <si>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</si>
  <si>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</si>
  <si>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</si>
  <si>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</si>
  <si>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</si>
  <si>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</si>
  <si>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</si>
  <si>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</si>
  <si>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</si>
  <si>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</si>
  <si>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</si>
  <si>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</si>
  <si>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</si>
  <si>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</si>
  <si>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</si>
  <si>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</si>
  <si>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</si>
  <si>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</si>
  <si>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</si>
  <si>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</si>
  <si>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</si>
  <si>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</si>
  <si>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</si>
  <si>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</si>
  <si>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</si>
  <si>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</si>
  <si>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</si>
  <si>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</si>
  <si>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</si>
  <si>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</si>
  <si>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</si>
  <si>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</si>
  <si>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</si>
  <si>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</si>
  <si>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</si>
  <si>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</si>
  <si>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</si>
  <si>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</si>
  <si>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</si>
  <si>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</si>
  <si>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</si>
  <si>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</si>
  <si>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</si>
  <si>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</si>
  <si>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</si>
  <si>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</si>
  <si>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</si>
  <si>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</si>
  <si>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</si>
  <si>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</si>
  <si>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</si>
  <si>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</si>
  <si>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</si>
  <si>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</si>
  <si>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</si>
  <si>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</si>
  <si>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</si>
  <si>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</si>
  <si>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</si>
  <si>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</si>
  <si>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</si>
  <si>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</si>
  <si>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</si>
  <si>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</si>
  <si>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</si>
  <si>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</si>
  <si>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</si>
  <si>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</si>
  <si>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</si>
  <si>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</si>
  <si>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</si>
  <si>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</si>
  <si>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</si>
  <si>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</si>
  <si>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</si>
  <si>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</si>
  <si>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</si>
  <si>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</si>
  <si>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</si>
  <si>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</si>
  <si>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</si>
  <si>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</si>
  <si>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</si>
  <si>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</si>
  <si>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</si>
  <si>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</si>
  <si>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</si>
  <si>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</si>
  <si>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</si>
  <si>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</si>
  <si>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</si>
  <si>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</si>
  <si>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</si>
  <si>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</si>
  <si>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</si>
  <si>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</si>
  <si>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</si>
  <si>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</si>
  <si>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</si>
  <si>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</si>
  <si>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</si>
  <si>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</si>
  <si>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</si>
  <si>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</si>
  <si>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</si>
  <si>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</si>
  <si>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</si>
  <si>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</si>
  <si>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</si>
  <si>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</si>
  <si>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</si>
  <si>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</si>
  <si>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</si>
  <si>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</si>
  <si>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</si>
  <si>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</si>
  <si>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</si>
  <si>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</si>
  <si>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</si>
  <si>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</si>
  <si>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</si>
  <si>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</si>
  <si>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</si>
  <si>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</si>
  <si>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</si>
  <si>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</si>
  <si>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</si>
  <si>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</si>
  <si>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</si>
  <si>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</si>
  <si>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</si>
  <si>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</si>
  <si>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</si>
  <si>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</si>
  <si>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</si>
  <si>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</si>
  <si>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</si>
  <si>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</si>
  <si>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</si>
  <si>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</si>
  <si>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</si>
  <si>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</si>
  <si>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</si>
  <si>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</si>
  <si>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</si>
  <si>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</si>
  <si>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</si>
  <si>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</si>
  <si>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</si>
  <si>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</si>
  <si>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</si>
  <si>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</si>
  <si>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</si>
  <si>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</si>
  <si>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</si>
  <si>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</si>
  <si>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</si>
  <si>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</si>
  <si>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</si>
  <si>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</si>
  <si>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</si>
  <si>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</si>
  <si>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</si>
  <si>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</si>
  <si>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</si>
  <si>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</si>
  <si>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</si>
  <si>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</si>
  <si>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</si>
  <si>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</si>
  <si>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</si>
  <si>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</si>
  <si>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</si>
  <si>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</si>
  <si>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</si>
  <si>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</si>
  <si>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</si>
  <si>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</si>
  <si>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</si>
  <si>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</si>
  <si>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</si>
  <si>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</si>
  <si>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</si>
  <si>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</si>
  <si>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</si>
  <si>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</si>
  <si>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</si>
  <si>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</si>
  <si>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</si>
  <si>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</si>
  <si>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</si>
  <si>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</si>
  <si>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</si>
  <si>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</si>
  <si>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</si>
  <si>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</si>
  <si>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</si>
  <si>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</si>
  <si>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</si>
  <si>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</si>
  <si>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</si>
  <si>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</si>
  <si>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</si>
  <si>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</si>
  <si>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</si>
  <si>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</si>
  <si>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</si>
  <si>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</si>
  <si>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</si>
  <si>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</si>
  <si>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</si>
  <si>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</si>
  <si>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</si>
  <si>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</si>
  <si>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</si>
  <si>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</si>
  <si>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</si>
  <si>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</si>
  <si>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</si>
  <si>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</si>
  <si>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</si>
  <si>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</si>
  <si>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</si>
  <si>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</si>
  <si>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</si>
  <si>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</si>
  <si>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</si>
  <si>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</si>
  <si>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</si>
  <si>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</si>
  <si>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</si>
  <si>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</si>
  <si>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</si>
  <si>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</si>
  <si>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</si>
  <si>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</si>
  <si>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</si>
  <si>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</si>
  <si>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</si>
  <si>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</si>
  <si>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</si>
  <si>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</si>
  <si>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</si>
  <si>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</si>
  <si>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</si>
  <si>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</si>
  <si>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</si>
  <si>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</si>
  <si>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</si>
  <si>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</si>
  <si>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</si>
  <si>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</si>
  <si>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</si>
  <si>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</si>
  <si>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</si>
  <si>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</si>
  <si>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</si>
  <si>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</si>
  <si>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</si>
  <si>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</si>
  <si>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</si>
  <si>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</si>
  <si>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</si>
  <si>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</si>
  <si>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</si>
  <si>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</si>
  <si>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</si>
  <si>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</si>
  <si>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</si>
  <si>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</si>
  <si>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</si>
  <si>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</si>
  <si>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</si>
  <si>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</si>
  <si>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</si>
  <si>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</si>
  <si>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</si>
  <si>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</si>
  <si>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</si>
  <si>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</si>
  <si>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</si>
  <si>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</si>
  <si>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</si>
  <si>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</si>
  <si>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</si>
  <si>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</si>
  <si>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</si>
  <si>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</si>
  <si>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</si>
  <si>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</si>
  <si>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</si>
  <si>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</si>
  <si>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</si>
  <si>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</si>
  <si>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</si>
  <si>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</si>
  <si>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</si>
  <si>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</si>
  <si>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</si>
  <si>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</si>
  <si>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</si>
  <si>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</si>
  <si>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</si>
  <si>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</si>
  <si>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</si>
  <si>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</si>
  <si>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</si>
  <si>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</si>
  <si>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</si>
  <si>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</si>
  <si>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</si>
  <si>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</si>
  <si>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</si>
  <si>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</si>
  <si>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</si>
  <si>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</si>
  <si>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</si>
  <si>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</si>
  <si>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</si>
  <si>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</si>
  <si>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</si>
  <si>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</si>
  <si>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</si>
  <si>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</si>
  <si>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</si>
  <si>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</si>
  <si>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</si>
  <si>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</si>
  <si>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</si>
  <si>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</si>
  <si>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</si>
  <si>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</si>
  <si>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</si>
  <si>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</si>
  <si>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</si>
  <si>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</si>
  <si>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</si>
  <si>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</si>
  <si>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</si>
  <si>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</si>
  <si>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</si>
  <si>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</si>
  <si>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</si>
  <si>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</si>
  <si>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</si>
  <si>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</si>
  <si>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</si>
  <si>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</si>
  <si>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</si>
  <si>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</si>
  <si>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</si>
  <si>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</si>
  <si>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</si>
  <si>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</si>
  <si>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</si>
  <si>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</si>
  <si>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</si>
  <si>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</si>
  <si>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</si>
  <si>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</si>
  <si>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</si>
  <si>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</si>
  <si>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</si>
  <si>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</si>
  <si>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</si>
  <si>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</si>
  <si>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</si>
  <si>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</si>
  <si>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</si>
  <si>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</si>
  <si>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</si>
  <si>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</si>
  <si>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</si>
  <si>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</si>
  <si>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</si>
  <si>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</si>
  <si>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</si>
  <si>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</si>
  <si>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</si>
  <si>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</si>
  <si>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</si>
  <si>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</si>
  <si>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</si>
  <si>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</si>
  <si>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</si>
  <si>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</si>
  <si>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</si>
  <si>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</si>
  <si>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</si>
  <si>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</si>
  <si>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</si>
  <si>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</si>
  <si>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</si>
  <si>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</si>
  <si>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</si>
  <si>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</si>
  <si>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</si>
  <si>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</si>
  <si>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</si>
  <si>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</si>
  <si>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</si>
  <si>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</si>
  <si>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</si>
  <si>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</si>
  <si>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</si>
  <si>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</si>
  <si>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</si>
  <si>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</si>
  <si>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</si>
  <si>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</si>
  <si>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</si>
  <si>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</si>
  <si>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</si>
  <si>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</si>
  <si>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</si>
  <si>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</si>
  <si>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</si>
  <si>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</si>
  <si>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</si>
  <si>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</si>
  <si>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</si>
  <si>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</si>
  <si>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</si>
  <si>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</si>
  <si>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</si>
  <si>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</si>
  <si>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</si>
  <si>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</si>
  <si>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</si>
  <si>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</si>
  <si>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</si>
  <si>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</si>
  <si>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</si>
  <si>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</si>
  <si>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</si>
  <si>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</si>
  <si>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</si>
  <si>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</si>
  <si>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</si>
  <si>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</si>
  <si>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</si>
  <si>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</si>
  <si>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</si>
  <si>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</si>
  <si>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</si>
  <si>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</si>
  <si>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</si>
  <si>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</si>
  <si>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</si>
  <si>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</si>
  <si>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</si>
  <si>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</si>
  <si>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</si>
  <si>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</si>
  <si>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</si>
  <si>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</si>
  <si>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</si>
  <si>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</si>
  <si>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</si>
  <si>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</si>
  <si>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</si>
  <si>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</si>
  <si>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</si>
  <si>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</si>
  <si>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</si>
  <si>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</si>
  <si>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</si>
  <si>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</si>
  <si>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</si>
  <si>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</si>
  <si>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</si>
  <si>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</si>
  <si>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</si>
  <si>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</si>
  <si>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</si>
  <si>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</si>
  <si>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</si>
  <si>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</si>
  <si>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</si>
  <si>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</si>
  <si>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</si>
  <si>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</si>
  <si>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</si>
  <si>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</si>
  <si>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</si>
  <si>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</si>
  <si>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</si>
  <si>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</si>
  <si>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</si>
  <si>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</si>
  <si>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</si>
  <si>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</si>
  <si>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</si>
  <si>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</si>
  <si>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</si>
  <si>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</si>
  <si>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</si>
  <si>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</si>
  <si>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</si>
  <si>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</si>
  <si>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</si>
  <si>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</si>
  <si>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</si>
  <si>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</si>
  <si>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</si>
  <si>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</si>
  <si>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</si>
  <si>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</si>
  <si>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</si>
  <si>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</si>
  <si>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</si>
  <si>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</si>
  <si>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</si>
  <si>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</si>
  <si>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</si>
  <si>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</si>
  <si>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</si>
  <si>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</si>
  <si>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</si>
  <si>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</si>
  <si>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</si>
  <si>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</si>
  <si>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</si>
  <si>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</si>
  <si>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</si>
  <si>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</si>
  <si>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</si>
  <si>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</si>
  <si>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</si>
  <si>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</si>
  <si>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</si>
  <si>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</si>
  <si>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</si>
  <si>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</si>
  <si>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</si>
  <si>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</si>
  <si>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</si>
  <si>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</si>
  <si>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</si>
  <si>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</si>
  <si>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</si>
  <si>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</si>
  <si>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</si>
  <si>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</si>
  <si>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</si>
  <si>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</si>
  <si>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</si>
  <si>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</si>
  <si>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</si>
  <si>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</si>
  <si>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</si>
  <si>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</si>
  <si>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</si>
  <si>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</si>
  <si>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</si>
  <si>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</si>
  <si>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</si>
  <si>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</si>
  <si>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</si>
  <si>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</si>
  <si>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</si>
  <si>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</si>
  <si>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</si>
  <si>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</si>
  <si>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</si>
  <si>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</si>
  <si>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</si>
  <si>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</si>
  <si>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</si>
  <si>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</si>
  <si>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</si>
  <si>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</si>
  <si>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</si>
  <si>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</si>
  <si>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</si>
  <si>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</si>
  <si>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</si>
  <si>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</si>
  <si>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</si>
  <si>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</si>
  <si>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</si>
  <si>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</si>
  <si>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</si>
  <si>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</si>
  <si>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</si>
  <si>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</si>
  <si>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</si>
  <si>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</si>
  <si>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</si>
  <si>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</si>
  <si>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</si>
  <si>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</si>
  <si>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</si>
  <si>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</si>
  <si>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</si>
  <si>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</si>
  <si>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</si>
  <si>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</si>
  <si>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</si>
  <si>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</si>
  <si>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</si>
  <si>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</si>
  <si>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</si>
  <si>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</si>
  <si>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</si>
  <si>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</si>
  <si>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</si>
  <si>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</si>
  <si>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</si>
  <si>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</si>
  <si>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</si>
  <si>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</si>
  <si>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</si>
  <si>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</si>
  <si>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</si>
  <si>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</si>
  <si>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</si>
  <si>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</si>
  <si>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</si>
  <si>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</si>
  <si>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</si>
  <si>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</si>
  <si>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</si>
  <si>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</si>
  <si>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</si>
  <si>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</si>
  <si>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</si>
  <si>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</si>
  <si>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</si>
  <si>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</si>
  <si>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</si>
  <si>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</si>
  <si>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</si>
  <si>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</si>
  <si>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</si>
  <si>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</si>
  <si>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</si>
  <si>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</si>
  <si>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</si>
  <si>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</si>
  <si>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</si>
  <si>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</si>
  <si>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</si>
  <si>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</si>
  <si>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</si>
  <si>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</si>
  <si>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</si>
  <si>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</si>
  <si>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</si>
  <si>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</si>
  <si>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</si>
  <si>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</si>
  <si>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</si>
  <si>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</si>
  <si>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</si>
  <si>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</si>
  <si>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</si>
  <si>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</si>
  <si>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</si>
  <si>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</si>
  <si>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</si>
  <si>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</si>
  <si>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</si>
  <si>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</si>
  <si>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</si>
  <si>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</si>
  <si>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</si>
  <si>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</si>
  <si>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</si>
  <si>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</si>
  <si>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</si>
  <si>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</si>
  <si>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</si>
  <si>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</si>
  <si>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</si>
  <si>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</si>
  <si>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</si>
  <si>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</si>
  <si>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</si>
  <si>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</si>
  <si>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</si>
  <si>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</si>
  <si>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</si>
  <si>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</si>
  <si>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</si>
  <si>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</si>
  <si>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</si>
  <si>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</si>
  <si>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</si>
  <si>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</si>
  <si>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</si>
  <si>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</si>
  <si>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</si>
  <si>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</si>
  <si>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</si>
  <si>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</si>
  <si>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</si>
  <si>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</si>
  <si>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</si>
  <si>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</si>
  <si>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</si>
  <si>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</si>
  <si>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</si>
  <si>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</si>
  <si>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</si>
  <si>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</si>
  <si>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</si>
  <si>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</si>
  <si>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</si>
  <si>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</si>
  <si>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</si>
  <si>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</si>
  <si>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</si>
  <si>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</si>
  <si>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</si>
  <si>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</si>
  <si>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</si>
  <si>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</si>
  <si>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</si>
  <si>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</si>
  <si>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</si>
  <si>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</si>
  <si>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</si>
  <si>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</si>
  <si>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</si>
  <si>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</si>
  <si>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</si>
  <si>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</si>
  <si>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</si>
  <si>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</si>
  <si>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</si>
  <si>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</si>
  <si>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</si>
  <si>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</si>
  <si>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</si>
  <si>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</si>
  <si>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</si>
  <si>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</si>
  <si>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</si>
  <si>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</si>
  <si>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</si>
  <si>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</si>
  <si>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</si>
  <si>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</si>
  <si>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</si>
  <si>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</si>
  <si>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</si>
  <si>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</si>
  <si>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</si>
  <si>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</si>
  <si>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</si>
  <si>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</si>
  <si>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</si>
  <si>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</si>
  <si>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</si>
  <si>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</si>
  <si>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</si>
  <si>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</si>
  <si>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</si>
  <si>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</si>
  <si>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</si>
  <si>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</si>
  <si>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</si>
  <si>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</si>
  <si>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</si>
  <si>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</si>
  <si>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</si>
  <si>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</si>
  <si>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</si>
  <si>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</si>
  <si>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</si>
  <si>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</si>
  <si>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</si>
  <si>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</si>
  <si>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</si>
  <si>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</si>
  <si>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</si>
  <si>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</si>
  <si>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</si>
  <si>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</si>
  <si>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</si>
  <si>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</si>
  <si>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</si>
  <si>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</si>
  <si>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</si>
  <si>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</si>
  <si>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</si>
  <si>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</si>
  <si>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</si>
  <si>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</si>
  <si>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</si>
  <si>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</si>
  <si>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</si>
  <si>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</si>
  <si>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</si>
  <si>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</si>
  <si>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</si>
  <si>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</si>
  <si>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</si>
  <si>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</si>
  <si>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</si>
  <si>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</si>
  <si>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</si>
  <si>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</si>
  <si>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</si>
  <si>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</si>
  <si>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</si>
  <si>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</si>
  <si>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</si>
  <si>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</si>
  <si>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</si>
  <si>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</si>
  <si>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</si>
  <si>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</si>
  <si>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</si>
  <si>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</si>
  <si>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</si>
  <si>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</si>
  <si>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</si>
  <si>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</si>
  <si>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</si>
  <si>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</si>
  <si>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</si>
  <si>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</si>
  <si>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</si>
  <si>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</si>
  <si>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</si>
  <si>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</si>
  <si>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</si>
  <si>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</si>
  <si>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</si>
  <si>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</si>
  <si>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</si>
  <si>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</si>
  <si>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</si>
  <si>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</si>
  <si>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</si>
  <si>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</si>
  <si>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</si>
  <si>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</si>
  <si>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</si>
  <si>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</si>
  <si>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</si>
  <si>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</si>
  <si>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</si>
  <si>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</si>
  <si>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</si>
  <si>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</si>
  <si>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</si>
  <si>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</si>
  <si>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</si>
  <si>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</si>
  <si>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</si>
  <si>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</si>
  <si>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</si>
  <si>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</si>
  <si>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</si>
  <si>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</si>
  <si>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</si>
  <si>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</si>
  <si>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</si>
  <si>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</si>
  <si>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</si>
  <si>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</si>
  <si>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</si>
  <si>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</si>
  <si>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</si>
  <si>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</si>
  <si>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</si>
  <si>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</si>
  <si>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</si>
  <si>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</si>
  <si>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</si>
  <si>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</si>
  <si>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</si>
  <si>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</si>
  <si>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</si>
  <si>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</si>
  <si>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</si>
  <si>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</si>
  <si>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</si>
  <si>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</si>
  <si>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</si>
  <si>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</si>
  <si>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</si>
  <si>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</si>
  <si>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</si>
  <si>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</si>
  <si>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</si>
  <si>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</si>
  <si>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</si>
  <si>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</si>
  <si>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</si>
  <si>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</si>
  <si>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</si>
  <si>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</si>
  <si>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</si>
  <si>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</si>
  <si>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</si>
  <si>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</si>
  <si>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</si>
  <si>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</si>
  <si>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</si>
  <si>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</si>
  <si>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</si>
  <si>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</si>
  <si>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</si>
  <si>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</si>
  <si>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</si>
  <si>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</si>
  <si>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</si>
  <si>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</si>
  <si>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</si>
  <si>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</si>
  <si>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</si>
  <si>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</si>
  <si>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</si>
  <si>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</si>
  <si>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</si>
  <si>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</si>
  <si>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</si>
  <si>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</si>
  <si>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</si>
  <si>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</si>
  <si>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</si>
  <si>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</si>
  <si>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</si>
  <si>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</si>
  <si>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</si>
  <si>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</si>
  <si>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</si>
  <si>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</si>
  <si>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</si>
  <si>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</si>
  <si>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</si>
  <si>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</si>
  <si>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</si>
  <si>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</si>
  <si>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</si>
  <si>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</si>
  <si>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</si>
  <si>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</si>
  <si>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</si>
  <si>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</si>
  <si>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</si>
  <si>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</si>
  <si>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</si>
  <si>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</si>
  <si>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</si>
  <si>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</si>
  <si>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</si>
  <si>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</si>
  <si>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</si>
  <si>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</si>
  <si>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</si>
  <si>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</si>
  <si>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</si>
  <si>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</si>
  <si>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</si>
  <si>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</si>
  <si>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</si>
  <si>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</si>
  <si>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</si>
  <si>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</si>
  <si>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</si>
  <si>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</si>
  <si>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</si>
  <si>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</si>
  <si>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</si>
  <si>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</si>
  <si>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</si>
  <si>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</si>
  <si>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</si>
  <si>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</si>
  <si>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</si>
  <si>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</si>
  <si>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</si>
  <si>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</si>
  <si>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</si>
  <si>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</si>
  <si>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</si>
  <si>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</si>
  <si>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</si>
  <si>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</si>
  <si>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</si>
  <si>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</si>
  <si>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</si>
  <si>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</si>
  <si>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</si>
  <si>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</si>
  <si>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</si>
  <si>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</si>
  <si>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</si>
  <si>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</si>
  <si>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</si>
  <si>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</si>
  <si>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</si>
  <si>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</si>
  <si>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</si>
  <si>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</si>
  <si>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</si>
  <si>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</si>
  <si>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</si>
  <si>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</si>
  <si>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</si>
  <si>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</si>
  <si>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</si>
  <si>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</si>
  <si>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</si>
  <si>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</si>
  <si>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</si>
  <si>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</si>
  <si>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</si>
  <si>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</si>
  <si>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</si>
  <si>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</si>
  <si>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</si>
  <si>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</si>
  <si>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</si>
  <si>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</si>
  <si>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</si>
  <si>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</si>
  <si>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</si>
  <si>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</si>
  <si>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</si>
  <si>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</si>
  <si>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</si>
  <si>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</si>
  <si>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</si>
  <si>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</si>
  <si>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</si>
  <si>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</si>
  <si>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</si>
  <si>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</si>
  <si>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</si>
  <si>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</si>
  <si>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</si>
  <si>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</si>
  <si>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</si>
  <si>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</si>
  <si>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</si>
  <si>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</si>
  <si>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</si>
  <si>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</si>
  <si>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</si>
  <si>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</si>
  <si>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</si>
  <si>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</si>
  <si>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</si>
  <si>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</si>
  <si>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</si>
  <si>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</si>
  <si>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</si>
  <si>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</si>
  <si>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</si>
  <si>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</si>
  <si>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</si>
  <si>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</si>
  <si>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</si>
  <si>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</si>
  <si>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</si>
  <si>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</si>
  <si>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</si>
  <si>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</si>
  <si>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</si>
  <si>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</si>
  <si>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</si>
  <si>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</si>
  <si>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</si>
  <si>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</si>
  <si>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</si>
  <si>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</si>
  <si>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</si>
  <si>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</si>
  <si>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</si>
  <si>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</si>
  <si>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</si>
  <si>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</si>
  <si>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</si>
  <si>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</si>
  <si>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</si>
  <si>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</si>
  <si>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</si>
  <si>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</si>
  <si>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</si>
  <si>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</si>
  <si>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</si>
  <si>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</si>
  <si>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</si>
  <si>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</si>
  <si>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</si>
  <si>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</si>
  <si>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</si>
  <si>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</si>
  <si>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</si>
  <si>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</si>
  <si>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</si>
  <si>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</si>
  <si>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</si>
  <si>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</si>
  <si>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</si>
  <si>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</si>
  <si>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</si>
  <si>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</si>
  <si>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</si>
  <si>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</si>
  <si>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</si>
  <si>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</si>
  <si>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</si>
  <si>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</si>
  <si>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</si>
  <si>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</si>
  <si>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</si>
  <si>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</si>
  <si>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</si>
  <si>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</si>
  <si>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</si>
  <si>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</si>
  <si>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</si>
  <si>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</si>
  <si>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</si>
  <si>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</si>
  <si>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</si>
  <si>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</si>
  <si>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</si>
  <si>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</si>
  <si>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</si>
  <si>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</si>
  <si>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</si>
  <si>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</si>
  <si>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</si>
  <si>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</si>
  <si>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</si>
  <si>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</si>
  <si>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</si>
  <si>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</si>
  <si>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</si>
  <si>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</si>
  <si>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</si>
  <si>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</si>
  <si>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</si>
  <si>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</si>
  <si>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</si>
  <si>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</si>
  <si>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</si>
  <si>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</si>
  <si>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</si>
  <si>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</si>
  <si>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</si>
  <si>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</si>
  <si>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</si>
  <si>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</si>
  <si>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</si>
  <si>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</si>
  <si>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</si>
  <si>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</si>
  <si>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</si>
  <si>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</si>
  <si>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</si>
  <si>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</si>
  <si>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</si>
  <si>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</si>
  <si>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</si>
  <si>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</si>
  <si>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</si>
  <si>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</si>
  <si>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</si>
  <si>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</si>
  <si>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</si>
  <si>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</si>
  <si>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</si>
  <si>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</si>
  <si>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</si>
  <si>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</si>
  <si>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</si>
  <si>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</si>
  <si>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</si>
  <si>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</si>
  <si>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</si>
  <si>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</si>
  <si>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</si>
  <si>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</si>
  <si>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</si>
  <si>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</si>
  <si>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</si>
  <si>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</si>
  <si>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</si>
  <si>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</si>
  <si>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</si>
  <si>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</si>
  <si>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</si>
  <si>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</si>
  <si>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</si>
  <si>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</si>
  <si>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</si>
  <si>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</si>
  <si>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</si>
  <si>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</si>
  <si>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</si>
  <si>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</si>
  <si>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</si>
  <si>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</si>
  <si>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</si>
  <si>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</si>
  <si>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</si>
  <si>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</si>
  <si>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</si>
  <si>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</si>
  <si>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</si>
  <si>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</si>
  <si>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</si>
  <si>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</si>
  <si>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</si>
  <si>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</si>
  <si>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</si>
  <si>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</si>
  <si>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</si>
  <si>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</si>
  <si>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</si>
  <si>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</si>
  <si>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</si>
  <si>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</si>
  <si>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</si>
  <si>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</si>
  <si>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</si>
  <si>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</si>
  <si>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</si>
  <si>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</si>
  <si>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</si>
  <si>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</si>
  <si>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</si>
  <si>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</si>
  <si>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</si>
  <si>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</si>
  <si>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</si>
  <si>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</si>
  <si>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</si>
  <si>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</si>
  <si>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</si>
  <si>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</si>
  <si>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</si>
  <si>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</si>
  <si>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</si>
  <si>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</si>
  <si>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</si>
  <si>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</si>
  <si>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</si>
  <si>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</si>
  <si>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</si>
  <si>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</si>
  <si>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</si>
  <si>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</si>
  <si>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</si>
  <si>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</si>
  <si>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</si>
  <si>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</si>
  <si>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</si>
  <si>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</si>
  <si>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</si>
  <si>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</si>
  <si>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</si>
  <si>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</si>
  <si>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</si>
  <si>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</si>
  <si>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</si>
  <si>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</si>
  <si>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</si>
  <si>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</si>
  <si>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</si>
  <si>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</si>
  <si>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</si>
  <si>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</si>
  <si>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</si>
  <si>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</si>
  <si>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</si>
  <si>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</si>
  <si>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</si>
  <si>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</si>
  <si>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</si>
  <si>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</si>
  <si>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</si>
  <si>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</si>
  <si>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</si>
  <si>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</si>
  <si>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</si>
  <si>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</si>
  <si>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</si>
  <si>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</si>
  <si>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</si>
  <si>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</si>
  <si>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</si>
  <si>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</si>
  <si>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</si>
  <si>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</si>
  <si>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</si>
  <si>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</si>
  <si>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</si>
  <si>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</si>
  <si>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</si>
  <si>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</si>
  <si>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</si>
  <si>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</si>
  <si>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</si>
  <si>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</si>
  <si>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</si>
  <si>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</si>
  <si>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</si>
  <si>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</si>
  <si>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</si>
  <si>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</si>
  <si>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</si>
  <si>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</si>
  <si>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</si>
  <si>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</si>
  <si>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</si>
  <si>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</si>
  <si>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</si>
  <si>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</si>
  <si>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</si>
  <si>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</si>
  <si>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</si>
  <si>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</si>
  <si>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</si>
  <si>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</si>
  <si>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</si>
  <si>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</si>
  <si>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</si>
  <si>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</si>
  <si>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</si>
  <si>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</si>
  <si>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</si>
  <si>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</si>
  <si>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</si>
  <si>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</si>
  <si>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</si>
  <si>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</si>
  <si>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</si>
  <si>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</si>
  <si>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</si>
  <si>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</si>
  <si>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</si>
  <si>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</si>
  <si>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</si>
  <si>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</si>
  <si>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</si>
  <si>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</si>
  <si>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</si>
  <si>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</si>
  <si>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</si>
  <si>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</si>
  <si>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</si>
  <si>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</si>
  <si>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</si>
  <si>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</si>
  <si>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</si>
  <si>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</si>
  <si>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</si>
  <si>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</si>
  <si>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</si>
  <si>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</si>
  <si>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</si>
  <si>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</si>
  <si>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</si>
  <si>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</si>
  <si>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</si>
  <si>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</si>
  <si>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</si>
  <si>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</si>
  <si>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</si>
  <si>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</si>
  <si>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</si>
  <si>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</si>
  <si>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</si>
  <si>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</si>
  <si>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</si>
  <si>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</si>
  <si>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</si>
  <si>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</si>
  <si>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</si>
  <si>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</si>
  <si>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</si>
  <si>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</si>
  <si>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</si>
  <si>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</si>
  <si>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</si>
  <si>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</si>
  <si>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</si>
  <si>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</si>
  <si>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</si>
  <si>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</si>
  <si>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</si>
  <si>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</si>
  <si>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</si>
  <si>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</si>
  <si>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</si>
  <si>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</si>
  <si>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</si>
  <si>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</si>
  <si>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</si>
  <si>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</si>
  <si>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</si>
  <si>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</si>
  <si>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</si>
  <si>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</si>
  <si>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</si>
  <si>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</si>
  <si>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</si>
  <si>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</si>
  <si>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</si>
  <si>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</si>
  <si>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</si>
  <si>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</si>
  <si>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</si>
  <si>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</si>
  <si>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</si>
  <si>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</si>
  <si>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</si>
  <si>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</si>
  <si>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</si>
  <si>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</si>
  <si>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</si>
  <si>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</si>
  <si>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</si>
  <si>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</si>
  <si>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</si>
  <si>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</si>
  <si>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</si>
  <si>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</si>
  <si>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</si>
  <si>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</si>
  <si>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</si>
  <si>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</si>
  <si>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</si>
  <si>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</si>
  <si>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</si>
  <si>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</si>
  <si>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</si>
  <si>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</si>
  <si>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</si>
  <si>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</si>
  <si>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</si>
  <si>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</si>
  <si>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</si>
  <si>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</si>
  <si>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</si>
  <si>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</si>
  <si>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</si>
  <si>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</si>
  <si>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</si>
  <si>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</si>
  <si>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</si>
  <si>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</si>
  <si>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</si>
  <si>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</si>
  <si>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</si>
  <si>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</si>
  <si>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</si>
  <si>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</si>
  <si>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</si>
  <si>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</si>
  <si>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</si>
  <si>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</si>
  <si>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</si>
  <si>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</si>
  <si>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</si>
  <si>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</si>
  <si>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</si>
  <si>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</si>
  <si>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</si>
  <si>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</si>
  <si>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</si>
  <si>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</si>
  <si>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</si>
  <si>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</si>
  <si>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</si>
  <si>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</si>
  <si>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</si>
  <si>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</si>
  <si>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</si>
  <si>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</si>
  <si>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</si>
  <si>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</si>
  <si>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</si>
  <si>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</si>
  <si>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</si>
  <si>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</si>
  <si>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</si>
  <si>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</si>
  <si>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</si>
  <si>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</si>
  <si>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</si>
  <si>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</si>
  <si>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</si>
  <si>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</si>
  <si>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</si>
  <si>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</si>
  <si>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</si>
  <si>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</si>
  <si>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</si>
  <si>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</si>
  <si>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</si>
  <si>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</si>
  <si>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</si>
  <si>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</si>
  <si>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</si>
  <si>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</si>
  <si>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</si>
  <si>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</si>
  <si>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</si>
  <si>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</si>
  <si>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</si>
  <si>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</si>
  <si>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</si>
  <si>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</si>
  <si>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</si>
  <si>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</si>
  <si>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</si>
  <si>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</si>
  <si>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</si>
  <si>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</si>
  <si>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</si>
  <si>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</si>
  <si>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</si>
  <si>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</si>
  <si>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</si>
  <si>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</si>
  <si>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</si>
  <si>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</si>
  <si>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</si>
  <si>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</si>
  <si>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</si>
  <si>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</si>
  <si>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</si>
  <si>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</si>
  <si>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</si>
  <si>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</si>
  <si>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</si>
  <si>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</si>
  <si>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</si>
  <si>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</si>
  <si>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</si>
  <si>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</si>
  <si>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</si>
  <si>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</si>
  <si>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</si>
  <si>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</si>
  <si>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</si>
  <si>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</si>
  <si>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</si>
  <si>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</si>
  <si>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</si>
  <si>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</si>
  <si>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</si>
  <si>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</si>
  <si>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</si>
  <si>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</si>
  <si>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</si>
  <si>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</si>
  <si>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</si>
  <si>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</si>
  <si>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</si>
  <si>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</si>
  <si>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</si>
  <si>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</si>
  <si>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</si>
  <si>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</si>
  <si>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</si>
  <si>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</si>
  <si>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</si>
  <si>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</si>
  <si>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</si>
  <si>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</si>
  <si>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</si>
  <si>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</si>
  <si>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</si>
  <si>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</si>
  <si>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</si>
  <si>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</si>
  <si>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</si>
  <si>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</si>
  <si>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</si>
  <si>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</si>
  <si>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</si>
  <si>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</si>
  <si>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</si>
  <si>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</si>
  <si>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</si>
  <si>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</si>
  <si>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</si>
  <si>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</si>
  <si>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</si>
  <si>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</si>
  <si>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</si>
  <si>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</si>
  <si>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</si>
  <si>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</si>
  <si>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</si>
  <si>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</si>
  <si>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</si>
  <si>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</si>
  <si>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</si>
  <si>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</si>
  <si>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</si>
  <si>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</si>
  <si>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</si>
  <si>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</si>
  <si>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</si>
  <si>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</si>
  <si>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</si>
  <si>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</si>
  <si>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</si>
  <si>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</si>
  <si>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</si>
  <si>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</si>
  <si>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</si>
  <si>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</si>
  <si>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</si>
  <si>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</si>
  <si>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</si>
  <si>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</si>
  <si>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</si>
  <si>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</si>
  <si>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</si>
  <si>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</si>
  <si>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</si>
  <si>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</si>
  <si>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</si>
  <si>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</si>
  <si>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</si>
  <si>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</si>
  <si>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</si>
  <si>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</si>
  <si>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</si>
  <si>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</si>
  <si>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</si>
  <si>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</si>
  <si>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</si>
  <si>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</si>
  <si>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</si>
  <si>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</si>
  <si>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</si>
  <si>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</si>
  <si>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</si>
  <si>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</si>
  <si>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</si>
  <si>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</si>
  <si>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</si>
  <si>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</si>
  <si>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</si>
  <si>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</si>
  <si>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</si>
  <si>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</si>
  <si>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</si>
  <si>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</si>
  <si>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</si>
  <si>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</si>
  <si>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</si>
  <si>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</si>
  <si>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</si>
  <si>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</si>
  <si>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</si>
  <si>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</si>
  <si>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</si>
  <si>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</si>
  <si>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</si>
  <si>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</si>
  <si>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</si>
  <si>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</si>
  <si>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</si>
  <si>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</si>
  <si>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</si>
  <si>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</si>
  <si>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</si>
  <si>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</si>
  <si>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</si>
  <si>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</si>
  <si>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</si>
  <si>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</si>
  <si>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</si>
  <si>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</si>
  <si>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</si>
  <si>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</si>
  <si>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</si>
  <si>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</si>
  <si>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</si>
  <si>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</si>
  <si>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</si>
  <si>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</si>
  <si>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</si>
  <si>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</si>
  <si>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</si>
  <si>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</si>
  <si>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</si>
  <si>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</si>
  <si>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</si>
  <si>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</si>
  <si>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</si>
  <si>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</si>
  <si>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</si>
  <si>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</si>
  <si>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</si>
  <si>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</si>
  <si>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</si>
  <si>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</si>
  <si>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</si>
  <si>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</si>
  <si>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</si>
  <si>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</si>
  <si>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</si>
  <si>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</si>
  <si>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</si>
  <si>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</si>
  <si>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</si>
  <si>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</si>
  <si>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</si>
  <si>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</si>
  <si>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</si>
  <si>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</si>
  <si>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</si>
  <si>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</si>
  <si>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</si>
  <si>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</si>
  <si>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</si>
  <si>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</si>
  <si>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</si>
  <si>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</si>
  <si>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</si>
  <si>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</si>
  <si>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</si>
  <si>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</si>
  <si>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</si>
  <si>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</si>
  <si>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</si>
  <si>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</si>
  <si>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</si>
  <si>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</si>
  <si>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</si>
  <si>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</si>
  <si>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</si>
  <si>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</si>
  <si>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</si>
  <si>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</si>
  <si>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</si>
  <si>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</si>
  <si>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</si>
  <si>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</si>
  <si>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</si>
  <si>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</si>
  <si>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</si>
  <si>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</si>
  <si>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</si>
  <si>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</si>
  <si>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</si>
  <si>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</si>
  <si>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</si>
  <si>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</si>
  <si>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</si>
  <si>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</si>
  <si>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</si>
  <si>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</si>
  <si>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</si>
  <si>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</si>
  <si>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</si>
  <si>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</si>
  <si>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</si>
  <si>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</si>
  <si>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</si>
  <si>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</si>
  <si>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</si>
  <si>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</si>
  <si>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</si>
  <si>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</si>
  <si>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</si>
  <si>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</si>
  <si>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</si>
  <si>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</si>
  <si>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</si>
  <si>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</si>
  <si>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</si>
  <si>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</si>
  <si>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</si>
  <si>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</si>
  <si>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</si>
  <si>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</si>
  <si>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</si>
  <si>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</si>
  <si>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</si>
  <si>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</si>
  <si>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</si>
  <si>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</si>
  <si>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</si>
  <si>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</si>
  <si>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</si>
  <si>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</si>
  <si>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</si>
  <si>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</si>
  <si>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</si>
  <si>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</si>
  <si>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</si>
  <si>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</si>
  <si>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</si>
  <si>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</si>
  <si>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</si>
  <si>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</si>
  <si>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</si>
  <si>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</si>
  <si>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</si>
  <si>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</si>
  <si>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</si>
  <si>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</si>
  <si>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</si>
  <si>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</si>
  <si>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</si>
  <si>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</si>
  <si>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</si>
  <si>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</si>
  <si>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</si>
  <si>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</si>
  <si>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</si>
  <si>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</si>
  <si>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</si>
  <si>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</si>
  <si>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</si>
  <si>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</si>
  <si>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</si>
  <si>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</si>
  <si>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</si>
  <si>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</si>
  <si>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</si>
  <si>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</si>
  <si>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</si>
  <si>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</si>
  <si>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</si>
  <si>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</si>
  <si>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</si>
  <si>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</si>
  <si>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</si>
  <si>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</si>
  <si>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</si>
  <si>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</si>
  <si>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</si>
  <si>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</si>
  <si>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</si>
  <si>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</si>
  <si>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</si>
  <si>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</si>
  <si>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</si>
  <si>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</si>
  <si>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</si>
  <si>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</si>
  <si>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</si>
  <si>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</si>
  <si>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</si>
  <si>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</si>
  <si>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</si>
  <si>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</si>
  <si>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</si>
  <si>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</si>
  <si>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</si>
  <si>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</si>
  <si>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</si>
  <si>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</si>
  <si>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</si>
  <si>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</si>
  <si>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</si>
  <si>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</si>
  <si>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</si>
  <si>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</si>
  <si>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</si>
  <si>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</si>
  <si>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</si>
  <si>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</si>
  <si>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</si>
  <si>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</si>
  <si>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</si>
  <si>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</si>
  <si>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</si>
  <si>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</si>
  <si>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</si>
  <si>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</si>
  <si>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</si>
  <si>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</si>
  <si>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</si>
  <si>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</si>
  <si>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</si>
  <si>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</si>
  <si>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</si>
  <si>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</si>
  <si>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</si>
  <si>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</si>
  <si>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</si>
  <si>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</si>
  <si>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</si>
  <si>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</si>
  <si>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</si>
  <si>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</si>
  <si>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</si>
  <si>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</si>
  <si>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</si>
  <si>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</si>
  <si>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</si>
  <si>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</si>
  <si>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</si>
  <si>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</si>
  <si>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</si>
  <si>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</si>
  <si>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</si>
  <si>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</si>
  <si>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</si>
  <si>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</si>
  <si>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</si>
  <si>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</si>
  <si>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</si>
  <si>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</si>
  <si>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</si>
  <si>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</si>
  <si>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</si>
  <si>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</si>
  <si>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</si>
  <si>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</si>
  <si>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</si>
  <si>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</si>
  <si>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</si>
  <si>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</si>
  <si>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</si>
  <si>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</si>
  <si>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</si>
  <si>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</si>
  <si>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</si>
  <si>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</si>
  <si>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</si>
  <si>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</si>
  <si>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</si>
  <si>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</si>
  <si>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</si>
  <si>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</si>
  <si>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</si>
  <si>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</si>
  <si>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</si>
  <si>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</si>
  <si>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</si>
  <si>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</si>
  <si>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</si>
  <si>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</si>
  <si>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</si>
  <si>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</si>
  <si>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</si>
  <si>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</si>
  <si>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</si>
  <si>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</si>
  <si>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</si>
  <si>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</si>
  <si>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</si>
  <si>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</si>
  <si>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</si>
  <si>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</si>
  <si>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</si>
  <si>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</si>
  <si>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</si>
  <si>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</si>
  <si>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</si>
  <si>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</si>
  <si>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</si>
  <si>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</si>
  <si>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</si>
  <si>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</si>
  <si>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</si>
  <si>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</si>
  <si>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</si>
  <si>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</si>
  <si>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</si>
  <si>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</si>
  <si>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</si>
  <si>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</si>
  <si>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</si>
  <si>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</si>
  <si>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</si>
  <si>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</si>
  <si>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</si>
  <si>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</si>
  <si>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</si>
  <si>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</si>
  <si>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</si>
  <si>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</si>
  <si>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</si>
  <si>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</si>
  <si>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</si>
  <si>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</si>
  <si>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</si>
  <si>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</si>
  <si>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</si>
  <si>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</si>
  <si>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</si>
  <si>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</si>
  <si>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</si>
  <si>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</si>
  <si>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</si>
  <si>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</si>
  <si>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</si>
  <si>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</si>
  <si>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</si>
  <si>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</si>
  <si>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</si>
  <si>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</si>
  <si>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</si>
  <si>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</si>
  <si>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</si>
  <si>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</si>
  <si>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</si>
  <si>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</si>
  <si>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</si>
  <si>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</si>
  <si>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</si>
  <si>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</si>
  <si>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</si>
  <si>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</si>
  <si>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</si>
  <si>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</si>
  <si>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</si>
  <si>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</si>
  <si>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</si>
  <si>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</si>
  <si>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</si>
  <si>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</si>
  <si>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</si>
  <si>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</si>
  <si>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</si>
  <si>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</si>
  <si>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</si>
  <si>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</si>
  <si>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</si>
  <si>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</si>
  <si>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</si>
  <si>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</si>
  <si>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</si>
  <si>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</si>
  <si>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</si>
  <si>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</si>
  <si>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</si>
  <si>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</si>
  <si>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</si>
  <si>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</si>
  <si>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</si>
  <si>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</si>
  <si>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</si>
  <si>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</si>
  <si>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</si>
  <si>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</si>
  <si>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</si>
  <si>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</si>
  <si>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</si>
  <si>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</si>
  <si>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</si>
  <si>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</si>
  <si>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</si>
  <si>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</si>
  <si>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</si>
  <si>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</si>
  <si>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</si>
  <si>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</si>
  <si>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</si>
  <si>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</si>
  <si>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</si>
  <si>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</si>
  <si>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</si>
  <si>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</si>
  <si>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</si>
  <si>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</si>
  <si>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</si>
  <si>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</si>
  <si>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</si>
  <si>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</si>
  <si>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</si>
  <si>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</si>
  <si>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</si>
  <si>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</si>
  <si>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</si>
  <si>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</si>
  <si>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</si>
  <si>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</si>
  <si>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</si>
  <si>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</si>
  <si>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</si>
  <si>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</si>
  <si>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</si>
  <si>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</si>
  <si>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</si>
  <si>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</si>
  <si>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</si>
  <si>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</si>
  <si>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</si>
  <si>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</si>
  <si>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</si>
  <si>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</si>
  <si>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</si>
  <si>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</si>
  <si>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</si>
  <si>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</si>
  <si>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</si>
  <si>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</si>
  <si>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</si>
  <si>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</si>
  <si>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</si>
  <si>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</si>
  <si>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</si>
  <si>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</si>
  <si>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</si>
  <si>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</si>
  <si>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</si>
  <si>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</si>
  <si>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</si>
  <si>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</si>
  <si>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</si>
  <si>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</si>
  <si>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</si>
  <si>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</si>
  <si>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</si>
  <si>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</si>
  <si>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</si>
  <si>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</si>
  <si>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</si>
  <si>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</si>
  <si>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</si>
  <si>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</si>
  <si>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</si>
  <si>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</si>
  <si>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</si>
  <si>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</si>
  <si>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</si>
  <si>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</si>
  <si>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</si>
  <si>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</si>
  <si>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</si>
  <si>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</si>
  <si>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</si>
  <si>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</si>
  <si>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</si>
  <si>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</si>
  <si>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</si>
  <si>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</si>
  <si>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</si>
  <si>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</si>
  <si>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</si>
  <si>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</si>
  <si>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</si>
  <si>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</si>
  <si>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</si>
  <si>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</si>
  <si>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</si>
  <si>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</si>
  <si>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</si>
  <si>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</si>
  <si>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</si>
  <si>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</si>
  <si>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</si>
  <si>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</si>
  <si>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</si>
  <si>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</si>
  <si>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</si>
  <si>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</si>
  <si>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</si>
  <si>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</si>
  <si>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</si>
  <si>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</si>
  <si>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</si>
  <si>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</si>
  <si>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</si>
  <si>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</si>
  <si>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</si>
  <si>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</si>
  <si>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</si>
  <si>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</si>
  <si>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</si>
  <si>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</si>
  <si>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</si>
  <si>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</si>
  <si>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</si>
  <si>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</si>
  <si>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</si>
  <si>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</si>
  <si>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</si>
  <si>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</si>
  <si>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</si>
  <si>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</si>
  <si>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</si>
  <si>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</si>
  <si>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</si>
  <si>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</si>
  <si>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</si>
  <si>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</si>
  <si>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</si>
  <si>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</si>
  <si>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</si>
  <si>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</si>
  <si>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</si>
  <si>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</si>
  <si>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</si>
  <si>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</si>
  <si>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</si>
  <si>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</si>
  <si>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</si>
  <si>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</si>
  <si>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</si>
  <si>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</si>
  <si>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</si>
  <si>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</si>
  <si>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</si>
  <si>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</si>
  <si>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</si>
  <si>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</si>
  <si>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</si>
  <si>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</si>
  <si>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</si>
  <si>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</si>
  <si>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</si>
  <si>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</si>
  <si>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</si>
  <si>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</si>
  <si>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</si>
  <si>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</si>
  <si>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</si>
  <si>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</si>
  <si>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</si>
  <si>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</si>
  <si>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</si>
  <si>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</si>
  <si>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</si>
  <si>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</si>
  <si>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</si>
  <si>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</si>
  <si>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</si>
  <si>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</si>
  <si>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</si>
  <si>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</si>
  <si>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</si>
  <si>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</si>
  <si>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</si>
  <si>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</si>
  <si>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</si>
  <si>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</si>
  <si>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</si>
  <si>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</si>
  <si>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</si>
  <si>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</si>
  <si>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</si>
  <si>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</si>
  <si>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</si>
  <si>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</si>
  <si>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</si>
  <si>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</si>
  <si>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</si>
  <si>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</si>
  <si>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</si>
  <si>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</si>
  <si>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</si>
  <si>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</si>
  <si>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</si>
  <si>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</si>
  <si>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</si>
  <si>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</si>
  <si>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</si>
  <si>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</si>
  <si>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</si>
  <si>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</si>
  <si>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</si>
  <si>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</si>
  <si>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</si>
  <si>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</si>
  <si>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</si>
  <si>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</si>
  <si>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</si>
  <si>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</si>
  <si>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</si>
  <si>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</si>
  <si>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</si>
  <si>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</si>
  <si>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</si>
  <si>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</si>
  <si>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</si>
  <si>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</si>
  <si>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</si>
  <si>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</si>
  <si>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</si>
  <si>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</si>
  <si>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</si>
  <si>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</si>
  <si>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</si>
  <si>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</si>
  <si>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</si>
  <si>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</si>
  <si>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</si>
  <si>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</si>
  <si>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</si>
  <si>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</si>
  <si>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</si>
  <si>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</si>
  <si>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</si>
  <si>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</si>
  <si>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</si>
  <si>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</si>
  <si>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</si>
  <si>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</si>
  <si>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</si>
  <si>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</si>
  <si>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</si>
  <si>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</si>
  <si>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</si>
  <si>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</si>
  <si>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</si>
  <si>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</si>
  <si>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</si>
  <si>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</si>
  <si>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</si>
  <si>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</si>
  <si>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</si>
  <si>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</si>
  <si>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</si>
  <si>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</si>
  <si>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</si>
  <si>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</si>
  <si>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</si>
  <si>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</si>
  <si>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</si>
  <si>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</si>
  <si>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</si>
  <si>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</si>
  <si>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</si>
  <si>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</si>
  <si>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</si>
  <si>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</si>
  <si>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</si>
  <si>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</si>
  <si>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</si>
  <si>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</si>
  <si>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</si>
  <si>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</si>
  <si>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</si>
  <si>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</si>
  <si>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</si>
  <si>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</si>
  <si>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</si>
  <si>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</si>
  <si>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</si>
  <si>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</si>
  <si>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</si>
  <si>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</si>
  <si>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</si>
  <si>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</si>
  <si>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</si>
  <si>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</si>
  <si>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</si>
  <si>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</si>
  <si>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</si>
  <si>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</si>
  <si>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</si>
  <si>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</si>
  <si>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</si>
  <si>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</si>
  <si>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</si>
  <si>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</si>
  <si>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</si>
  <si>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</si>
  <si>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</si>
  <si>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</si>
  <si>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</si>
  <si>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</si>
  <si>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</si>
  <si>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</si>
  <si>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</si>
  <si>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</si>
  <si>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</si>
  <si>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</si>
  <si>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</si>
  <si>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</si>
  <si>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</si>
  <si>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</si>
  <si>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</si>
  <si>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</si>
  <si>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</si>
  <si>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</si>
  <si>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</si>
  <si>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</si>
  <si>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</si>
  <si>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</si>
  <si>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</si>
  <si>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</si>
  <si>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</si>
  <si>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</si>
  <si>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</si>
  <si>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</si>
  <si>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</si>
  <si>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</si>
  <si>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</si>
  <si>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</si>
  <si>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</si>
  <si>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</si>
  <si>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</si>
  <si>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</si>
  <si>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</si>
  <si>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</si>
  <si>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</si>
  <si>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</si>
  <si>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</si>
  <si>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</si>
  <si>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</si>
  <si>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</si>
  <si>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</si>
  <si>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</si>
  <si>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</si>
  <si>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</si>
  <si>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</si>
  <si>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</si>
  <si>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</si>
  <si>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</si>
  <si>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</si>
  <si>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</si>
  <si>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</si>
  <si>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</si>
  <si>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</si>
  <si>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</si>
  <si>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</si>
  <si>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</si>
  <si>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</si>
  <si>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</si>
  <si>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</si>
  <si>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</si>
  <si>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</si>
  <si>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</si>
  <si>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</si>
  <si>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</si>
  <si>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</si>
  <si>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</si>
  <si>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</si>
  <si>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</si>
  <si>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</si>
  <si>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</si>
  <si>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</si>
  <si>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</si>
  <si>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</si>
  <si>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</si>
  <si>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</si>
  <si>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</si>
  <si>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</si>
  <si>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</si>
  <si>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</si>
  <si>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</si>
  <si>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</si>
  <si>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</si>
  <si>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</si>
  <si>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</si>
  <si>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</si>
  <si>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</si>
  <si>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</si>
  <si>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</si>
  <si>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</si>
  <si>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</si>
  <si>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</si>
  <si>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</si>
  <si>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</si>
  <si>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</si>
  <si>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</si>
  <si>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</si>
  <si>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</si>
  <si>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</si>
  <si>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</si>
  <si>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</si>
  <si>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</si>
  <si>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</si>
  <si>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</si>
  <si>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</si>
  <si>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</si>
  <si>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</si>
  <si>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</si>
  <si>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</si>
  <si>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</si>
  <si>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</si>
  <si>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</si>
  <si>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</si>
  <si>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</si>
  <si>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</si>
  <si>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</si>
  <si>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</si>
  <si>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</si>
  <si>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</si>
  <si>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</si>
  <si>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</si>
  <si>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</si>
  <si>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</si>
  <si>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</si>
  <si>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</si>
  <si>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</si>
  <si>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</si>
  <si>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</si>
  <si>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</si>
  <si>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</si>
  <si>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</si>
  <si>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</si>
  <si>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</si>
  <si>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</si>
  <si>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</si>
  <si>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</si>
  <si>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</si>
  <si>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</si>
  <si>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</si>
  <si>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</si>
  <si>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</si>
  <si>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</si>
  <si>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</si>
  <si>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</si>
  <si>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</si>
  <si>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</si>
  <si>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</si>
  <si>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</si>
  <si>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</si>
  <si>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</si>
  <si>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</si>
  <si>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</si>
  <si>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</si>
  <si>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</si>
  <si>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</si>
  <si>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</si>
  <si>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</si>
  <si>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</si>
  <si>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</si>
  <si>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</si>
  <si>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</si>
  <si>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</si>
  <si>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</si>
  <si>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</si>
  <si>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</si>
  <si>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</si>
  <si>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</si>
  <si>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</si>
  <si>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</si>
  <si>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</si>
  <si>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</si>
  <si>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</si>
  <si>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</si>
  <si>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</si>
  <si>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</si>
  <si>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</si>
  <si>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</si>
  <si>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</si>
  <si>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</si>
  <si>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</si>
  <si>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</si>
  <si>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</si>
  <si>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</si>
  <si>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</si>
  <si>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</si>
  <si>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</si>
  <si>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</si>
  <si>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</si>
  <si>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</si>
  <si>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</si>
  <si>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</si>
  <si>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</si>
  <si>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</si>
  <si>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</si>
  <si>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</si>
  <si>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</si>
  <si>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</si>
  <si>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</si>
  <si>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</si>
  <si>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</si>
  <si>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</si>
  <si>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</si>
  <si>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</si>
  <si>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</si>
  <si>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</si>
  <si>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</si>
  <si>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</si>
  <si>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</si>
  <si>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</si>
  <si>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</si>
  <si>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</si>
  <si>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</si>
  <si>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</si>
  <si>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</si>
  <si>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</si>
  <si>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</si>
  <si>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</si>
  <si>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</si>
  <si>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</si>
  <si>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</si>
  <si>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</si>
  <si>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</si>
  <si>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</si>
  <si>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</si>
  <si>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</si>
  <si>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</si>
  <si>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</si>
  <si>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</si>
  <si>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</si>
  <si>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</si>
  <si>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</si>
  <si>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</si>
  <si>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</si>
  <si>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</si>
  <si>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</si>
  <si>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</si>
  <si>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</si>
  <si>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</si>
  <si>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</si>
  <si>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</si>
  <si>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</si>
  <si>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</si>
  <si>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</si>
  <si>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</si>
  <si>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</si>
  <si>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</si>
  <si>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</si>
  <si>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</si>
  <si>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</si>
  <si>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</si>
  <si>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</si>
  <si>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</si>
  <si>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</si>
  <si>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</si>
  <si>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</si>
  <si>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</si>
  <si>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</si>
  <si>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</si>
  <si>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</si>
  <si>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</si>
  <si>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</si>
  <si>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</si>
  <si>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</si>
  <si>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</si>
  <si>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</si>
  <si>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</si>
  <si>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</si>
  <si>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</si>
  <si>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</si>
  <si>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</si>
  <si>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</si>
  <si>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</si>
  <si>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</si>
  <si>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</si>
  <si>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</si>
  <si>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</si>
  <si>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</si>
  <si>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</si>
  <si>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</si>
  <si>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</si>
  <si>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</si>
  <si>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</si>
  <si>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</si>
  <si>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</si>
  <si>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</si>
  <si>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</si>
  <si>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</si>
  <si>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</si>
  <si>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</si>
  <si>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</si>
  <si>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</si>
  <si>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</si>
  <si>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</si>
  <si>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</si>
  <si>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</si>
  <si>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</si>
  <si>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</si>
  <si>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</si>
  <si>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</si>
  <si>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</si>
  <si>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</si>
  <si>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</si>
  <si>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</si>
  <si>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</si>
  <si>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</si>
  <si>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</si>
  <si>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</si>
  <si>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</si>
  <si>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</si>
  <si>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</si>
  <si>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</si>
  <si>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</si>
  <si>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</si>
  <si>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</si>
  <si>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</si>
  <si>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</si>
  <si>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</si>
  <si>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</si>
  <si>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</si>
  <si>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</si>
  <si>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</si>
  <si>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</si>
  <si>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</si>
  <si>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</si>
  <si>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</si>
  <si>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</si>
  <si>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</si>
  <si>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</si>
  <si>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</si>
  <si>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</si>
  <si>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</si>
  <si>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</si>
  <si>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</si>
  <si>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</si>
  <si>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</si>
  <si>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</si>
  <si>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</si>
  <si>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</si>
  <si>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</si>
  <si>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</si>
  <si>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</si>
  <si>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</si>
  <si>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</si>
  <si>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</si>
  <si>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</si>
  <si>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</si>
  <si>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</si>
  <si>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</si>
  <si>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</si>
  <si>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</si>
  <si>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</si>
  <si>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</si>
  <si>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</si>
  <si>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</si>
  <si>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</si>
  <si>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</si>
  <si>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</si>
  <si>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</si>
  <si>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</si>
  <si>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</si>
  <si>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</si>
  <si>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</si>
  <si>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</si>
  <si>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</si>
  <si>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</si>
  <si>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</si>
  <si>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</si>
  <si>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</si>
  <si>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</si>
  <si>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</si>
  <si>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</si>
  <si>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</si>
  <si>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</si>
  <si>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</si>
  <si>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</si>
  <si>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</si>
  <si>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</si>
  <si>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</si>
  <si>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</si>
  <si>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</si>
  <si>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</si>
  <si>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</si>
  <si>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</si>
  <si>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</si>
  <si>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</si>
  <si>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</si>
  <si>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</si>
  <si>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</si>
  <si>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</si>
  <si>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</si>
  <si>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</si>
  <si>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</si>
  <si>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</si>
  <si>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</si>
  <si>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</si>
  <si>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</si>
  <si>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</si>
  <si>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</si>
  <si>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</si>
  <si>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</si>
  <si>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</si>
  <si>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</si>
  <si>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</si>
  <si>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</si>
  <si>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</si>
  <si>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</si>
  <si>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</si>
  <si>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</si>
  <si>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</si>
  <si>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</si>
  <si>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</si>
  <si>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</si>
  <si>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</si>
  <si>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</si>
  <si>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</si>
  <si>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</si>
  <si>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</si>
  <si>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</si>
  <si>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</si>
  <si>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</si>
  <si>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</si>
  <si>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</si>
  <si>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</si>
  <si>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</si>
  <si>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</si>
  <si>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</si>
  <si>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</si>
  <si>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</si>
  <si>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</si>
  <si>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</si>
  <si>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</si>
  <si>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</si>
  <si>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</si>
  <si>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</si>
  <si>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</si>
  <si>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</si>
  <si>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</si>
  <si>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</si>
  <si>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</si>
  <si>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</si>
  <si>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</si>
  <si>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</si>
  <si>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</si>
  <si>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</si>
  <si>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</si>
  <si>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</si>
  <si>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</si>
  <si>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</si>
  <si>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</si>
  <si>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</si>
  <si>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</si>
  <si>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</si>
  <si>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</si>
  <si>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</si>
  <si>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</si>
  <si>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</si>
  <si>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</si>
  <si>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</si>
  <si>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</si>
  <si>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</si>
  <si>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</si>
  <si>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</si>
  <si>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</si>
  <si>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</si>
  <si>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</si>
  <si>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</si>
  <si>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</si>
  <si>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</si>
  <si>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</si>
  <si>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</si>
  <si>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</si>
  <si>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</si>
  <si>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</si>
  <si>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</si>
  <si>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</si>
  <si>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</si>
  <si>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</si>
  <si>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</si>
  <si>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</si>
  <si>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</si>
  <si>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</si>
  <si>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</si>
  <si>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</si>
  <si>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</si>
  <si>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</si>
  <si>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</si>
  <si>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</si>
  <si>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</si>
  <si>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</si>
  <si>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</si>
  <si>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</si>
  <si>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</si>
  <si>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</si>
  <si>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</si>
  <si>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</si>
  <si>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</si>
  <si>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</si>
  <si>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</si>
  <si>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</si>
  <si>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</si>
  <si>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</si>
  <si>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</si>
  <si>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</si>
  <si>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</si>
  <si>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</si>
  <si>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</si>
  <si>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</si>
  <si>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</si>
  <si>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</si>
  <si>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</si>
  <si>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</si>
  <si>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</si>
  <si>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</si>
  <si>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</si>
  <si>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</si>
  <si>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</si>
  <si>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</si>
  <si>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</si>
  <si>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</si>
  <si>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</si>
  <si>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</si>
  <si>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</si>
  <si>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</si>
  <si>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</si>
  <si>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</si>
  <si>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</si>
  <si>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</si>
  <si>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</si>
  <si>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</si>
  <si>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</si>
  <si>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</si>
  <si>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</si>
  <si>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</si>
  <si>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</si>
  <si>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</si>
  <si>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</si>
  <si>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</si>
  <si>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</si>
  <si>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</si>
  <si>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</si>
  <si>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</si>
  <si>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</si>
  <si>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</si>
  <si>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</si>
  <si>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</si>
  <si>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</si>
  <si>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</si>
  <si>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</si>
  <si>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</si>
  <si>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</si>
  <si>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</si>
  <si>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</si>
  <si>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</si>
  <si>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</si>
  <si>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</si>
  <si>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</si>
  <si>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</si>
  <si>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</si>
  <si>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</si>
  <si>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</si>
  <si>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</si>
  <si>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</si>
  <si>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</si>
  <si>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</si>
  <si>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</si>
  <si>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</si>
  <si>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</si>
  <si>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</si>
  <si>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</si>
  <si>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</si>
  <si>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</si>
  <si>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</si>
  <si>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</si>
  <si>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</si>
  <si>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</si>
  <si>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</si>
  <si>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</si>
  <si>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</si>
  <si>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</si>
  <si>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</si>
  <si>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</si>
  <si>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</si>
  <si>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</si>
  <si>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</si>
  <si>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</si>
  <si>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</si>
  <si>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</si>
  <si>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</si>
  <si>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</si>
  <si>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</si>
  <si>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</si>
  <si>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</si>
  <si>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</si>
  <si>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</si>
  <si>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</si>
  <si>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</si>
  <si>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</si>
  <si>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</si>
  <si>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</si>
  <si>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</si>
  <si>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</si>
  <si>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</si>
  <si>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</si>
  <si>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</si>
  <si>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</si>
  <si>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</si>
  <si>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</si>
  <si>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</si>
  <si>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</si>
  <si>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</si>
  <si>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</si>
  <si>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</si>
  <si>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</si>
  <si>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</si>
  <si>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</si>
  <si>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</si>
  <si>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</si>
  <si>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</si>
  <si>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</si>
  <si>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</si>
  <si>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</si>
  <si>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</si>
  <si>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</si>
  <si>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</si>
  <si>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</si>
  <si>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</si>
  <si>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</si>
  <si>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</si>
  <si>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</si>
  <si>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</si>
  <si>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</si>
  <si>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</si>
  <si>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</si>
  <si>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</si>
  <si>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</si>
  <si>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</si>
  <si>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</si>
  <si>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</si>
  <si>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</si>
  <si>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</si>
  <si>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</si>
  <si>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</si>
  <si>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</si>
  <si>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</si>
  <si>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</si>
  <si>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</si>
  <si>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</si>
  <si>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</si>
  <si>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</si>
  <si>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</si>
  <si>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</si>
  <si>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</si>
  <si>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</si>
  <si>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</si>
  <si>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</si>
  <si>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</si>
  <si>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</si>
  <si>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</si>
  <si>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</si>
  <si>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</si>
  <si>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</si>
  <si>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</si>
  <si>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</si>
  <si>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</si>
  <si>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</si>
  <si>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</si>
  <si>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</si>
  <si>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</si>
  <si>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</si>
  <si>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</si>
  <si>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</si>
  <si>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</si>
  <si>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</si>
  <si>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</si>
  <si>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</si>
  <si>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</si>
  <si>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</si>
  <si>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</si>
  <si>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</si>
  <si>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</si>
  <si>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</si>
  <si>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</si>
  <si>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</si>
  <si>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</si>
  <si>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</si>
  <si>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</si>
  <si>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</si>
  <si>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</si>
  <si>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</si>
  <si>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</si>
  <si>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</si>
  <si>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</si>
  <si>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</si>
  <si>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</si>
  <si>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</si>
  <si>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</si>
  <si>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</si>
  <si>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</si>
  <si>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</si>
  <si>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</si>
  <si>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</si>
  <si>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</si>
  <si>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</si>
  <si>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</si>
  <si>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</si>
  <si>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</si>
  <si>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</si>
  <si>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</si>
  <si>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</si>
  <si>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</si>
  <si>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</si>
  <si>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</si>
  <si>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</si>
  <si>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</si>
  <si>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</si>
  <si>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</si>
  <si>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</si>
  <si>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</si>
  <si>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</si>
  <si>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</si>
  <si>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</si>
  <si>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</si>
  <si>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</si>
  <si>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</si>
  <si>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</si>
  <si>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</si>
  <si>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</si>
  <si>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</si>
  <si>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</si>
  <si>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</si>
  <si>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</si>
  <si>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</si>
  <si>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</si>
  <si>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</si>
  <si>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</si>
  <si>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</si>
  <si>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</si>
  <si>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</si>
  <si>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</si>
  <si>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</si>
  <si>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</si>
  <si>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</si>
  <si>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</si>
  <si>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</si>
  <si>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</si>
  <si>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</si>
  <si>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</si>
  <si>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</si>
  <si>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</si>
  <si>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</si>
  <si>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</si>
  <si>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</si>
  <si>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</si>
  <si>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</si>
  <si>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</si>
  <si>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</si>
  <si>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</si>
  <si>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</si>
  <si>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</si>
  <si>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</si>
  <si>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</si>
  <si>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</si>
  <si>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</si>
  <si>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</si>
  <si>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</si>
  <si>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</si>
  <si>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</si>
  <si>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</si>
  <si>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</si>
  <si>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</si>
  <si>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</si>
  <si>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</si>
  <si>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</si>
  <si>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</si>
  <si>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</si>
  <si>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</si>
  <si>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</si>
  <si>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</si>
  <si>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</si>
  <si>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</si>
  <si>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</si>
  <si>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</si>
  <si>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</si>
  <si>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</si>
  <si>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</si>
  <si>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</si>
  <si>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</si>
  <si>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</si>
  <si>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</si>
  <si>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</si>
  <si>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</si>
  <si>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</si>
  <si>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</si>
  <si>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</si>
  <si>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</si>
  <si>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</si>
  <si>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</si>
  <si>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</si>
  <si>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</si>
  <si>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</si>
  <si>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</si>
  <si>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</si>
  <si>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</si>
  <si>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</si>
  <si>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</si>
  <si>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</si>
  <si>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</si>
  <si>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</si>
  <si>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</si>
  <si>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</si>
  <si>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</si>
  <si>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</si>
  <si>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</si>
  <si>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</si>
  <si>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</si>
  <si>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</si>
  <si>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</si>
  <si>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</si>
  <si>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</si>
  <si>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</si>
  <si>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</si>
  <si>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</si>
  <si>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</si>
  <si>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</si>
  <si>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</si>
  <si>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</si>
  <si>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</si>
  <si>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</si>
  <si>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</si>
  <si>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</si>
  <si>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</si>
  <si>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</si>
  <si>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</si>
  <si>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</si>
  <si>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</si>
  <si>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</si>
  <si>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</si>
  <si>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</si>
  <si>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</si>
  <si>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</si>
  <si>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</si>
  <si>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</si>
  <si>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</si>
  <si>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</si>
  <si>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</si>
  <si>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</si>
  <si>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</si>
  <si>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</si>
  <si>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</si>
  <si>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</si>
  <si>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</si>
  <si>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</si>
  <si>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</si>
  <si>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</si>
  <si>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</si>
  <si>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</si>
  <si>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</si>
  <si>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</si>
  <si>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</si>
  <si>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</si>
  <si>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</si>
  <si>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</si>
  <si>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</si>
  <si>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</si>
  <si>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</si>
  <si>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</si>
  <si>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</si>
  <si>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</si>
  <si>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</si>
  <si>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</si>
  <si>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</si>
  <si>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</si>
  <si>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</si>
  <si>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</si>
  <si>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</si>
  <si>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</si>
  <si>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</si>
  <si>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</si>
  <si>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</si>
  <si>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</si>
  <si>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</si>
  <si>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</si>
  <si>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</si>
  <si>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</si>
  <si>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</si>
  <si>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</si>
  <si>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</si>
  <si>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</si>
  <si>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</si>
  <si>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</si>
  <si>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</si>
  <si>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</si>
  <si>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</si>
  <si>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</si>
  <si>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</si>
  <si>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</si>
  <si>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</si>
  <si>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</si>
  <si>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</si>
  <si>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</si>
  <si>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</si>
  <si>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</si>
  <si>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</si>
  <si>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</si>
  <si>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</si>
  <si>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</si>
  <si>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</si>
  <si>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</si>
  <si>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</si>
  <si>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</si>
  <si>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</si>
  <si>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</si>
  <si>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</si>
  <si>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</si>
  <si>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</si>
  <si>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</si>
  <si>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</si>
  <si>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</si>
  <si>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</si>
  <si>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</si>
  <si>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</si>
  <si>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</si>
  <si>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</si>
  <si>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</si>
  <si>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</si>
  <si>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</si>
  <si>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</si>
  <si>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</si>
  <si>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</si>
  <si>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</si>
  <si>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</si>
  <si>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</si>
  <si>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</si>
  <si>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</si>
  <si>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</si>
  <si>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</si>
  <si>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</si>
  <si>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</si>
  <si>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</si>
  <si>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</si>
  <si>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</si>
  <si>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</si>
  <si>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</si>
  <si>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</si>
  <si>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</si>
  <si>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</si>
  <si>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</si>
  <si>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</si>
  <si>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</si>
  <si>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</si>
  <si>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</si>
  <si>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</si>
  <si>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</si>
  <si>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</si>
  <si>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</si>
  <si>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</si>
  <si>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</si>
  <si>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</si>
  <si>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</si>
  <si>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</si>
  <si>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</si>
  <si>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</si>
  <si>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</si>
  <si>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</si>
  <si>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</si>
  <si>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</si>
  <si>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</si>
  <si>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</si>
  <si>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</si>
  <si>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</si>
  <si>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</si>
  <si>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</si>
  <si>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</si>
  <si>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</si>
  <si>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</si>
  <si>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</si>
  <si>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</si>
  <si>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</si>
  <si>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</si>
  <si>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</si>
  <si>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</si>
  <si>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</si>
  <si>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</si>
  <si>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</si>
  <si>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</si>
  <si>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</si>
  <si>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</si>
  <si>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</si>
  <si>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</si>
  <si>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</si>
  <si>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</si>
  <si>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</si>
  <si>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</si>
  <si>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</si>
  <si>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</si>
  <si>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</si>
  <si>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</si>
  <si>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</si>
  <si>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</si>
  <si>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</si>
  <si>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</si>
  <si>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</si>
  <si>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</si>
  <si>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</si>
  <si>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</si>
  <si>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</si>
  <si>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</si>
  <si>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</si>
  <si>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</si>
  <si>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</si>
  <si>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</si>
  <si>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</si>
  <si>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</si>
  <si>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</si>
  <si>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</si>
  <si>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</si>
  <si>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</si>
  <si>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</si>
  <si>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</si>
  <si>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</si>
  <si>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</si>
  <si>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</si>
  <si>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</si>
  <si>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</si>
  <si>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</si>
  <si>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</si>
  <si>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</si>
  <si>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</si>
  <si>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</si>
  <si>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</si>
  <si>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</si>
  <si>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</si>
  <si>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</si>
  <si>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</si>
  <si>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</si>
  <si>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</si>
  <si>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</si>
  <si>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</si>
  <si>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</si>
  <si>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</si>
  <si>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</si>
  <si>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</si>
  <si>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</si>
  <si>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</si>
  <si>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</si>
  <si>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</si>
  <si>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</si>
  <si>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</si>
  <si>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</si>
  <si>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</si>
  <si>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</si>
  <si>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</si>
  <si>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</si>
  <si>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</si>
  <si>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</si>
  <si>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</si>
  <si>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</si>
  <si>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</si>
  <si>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</si>
  <si>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</si>
  <si>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</si>
  <si>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</si>
  <si>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</si>
  <si>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</si>
  <si>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</si>
  <si>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</si>
  <si>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</si>
  <si>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</si>
  <si>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</si>
  <si>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</si>
  <si>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</si>
  <si>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</si>
  <si>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</si>
  <si>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</si>
  <si>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</si>
  <si>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</si>
  <si>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</si>
  <si>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</si>
  <si>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</si>
  <si>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</si>
  <si>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</si>
  <si>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</si>
  <si>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</si>
  <si>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</si>
  <si>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</si>
  <si>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</si>
  <si>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</si>
  <si>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</si>
  <si>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</si>
  <si>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</si>
  <si>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</si>
  <si>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</si>
  <si>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</si>
  <si>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</si>
  <si>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</si>
  <si>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</si>
  <si>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</si>
  <si>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</si>
  <si>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</si>
  <si>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</si>
  <si>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</si>
  <si>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</si>
  <si>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</si>
  <si>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</si>
  <si>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</si>
  <si>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</si>
  <si>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</si>
  <si>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</si>
  <si>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</si>
  <si>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</si>
  <si>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</si>
  <si>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</si>
  <si>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</si>
  <si>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</si>
  <si>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</si>
  <si>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</si>
  <si>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</si>
  <si>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</si>
  <si>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</si>
  <si>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</si>
  <si>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</si>
  <si>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</si>
  <si>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</si>
  <si>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</si>
  <si>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</si>
  <si>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</si>
  <si>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</si>
  <si>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</si>
  <si>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</si>
  <si>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</si>
  <si>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</si>
  <si>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</si>
  <si>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</si>
  <si>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</si>
  <si>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</si>
  <si>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</si>
  <si>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</si>
  <si>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</si>
  <si>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</si>
  <si>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</si>
  <si>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</si>
  <si>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</si>
  <si>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</si>
  <si>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</si>
  <si>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</si>
  <si>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</si>
  <si>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</si>
  <si>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</si>
  <si>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</si>
  <si>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</si>
  <si>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</si>
  <si>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</si>
  <si>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</si>
  <si>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</si>
  <si>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</si>
  <si>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</si>
  <si>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</si>
  <si>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</si>
  <si>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</si>
  <si>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</si>
  <si>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</si>
  <si>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</si>
  <si>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</si>
  <si>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</si>
  <si>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</si>
  <si>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</si>
  <si>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</si>
  <si>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</si>
  <si>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</si>
  <si>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</si>
  <si>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</si>
  <si>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</si>
  <si>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</si>
  <si>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</si>
  <si>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</si>
  <si>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</si>
  <si>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</si>
  <si>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</si>
  <si>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</si>
  <si>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</si>
  <si>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</si>
  <si>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</si>
  <si>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</si>
  <si>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</si>
  <si>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</si>
  <si>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</si>
  <si>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</si>
  <si>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</si>
  <si>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</si>
  <si>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</si>
  <si>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</si>
  <si>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</si>
  <si>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</si>
  <si>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</si>
  <si>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</si>
  <si>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</si>
  <si>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</si>
  <si>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</si>
  <si>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</si>
  <si>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</si>
  <si>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</si>
  <si>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</si>
  <si>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</si>
  <si>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</si>
  <si>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</si>
  <si>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</si>
  <si>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</si>
  <si>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</si>
  <si>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</si>
  <si>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</si>
  <si>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</si>
  <si>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</si>
  <si>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</si>
  <si>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</si>
  <si>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</si>
  <si>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</si>
  <si>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</si>
  <si>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</si>
  <si>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</si>
  <si>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</si>
  <si>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</si>
  <si>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</si>
  <si>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</si>
  <si>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</si>
  <si>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</si>
  <si>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</si>
  <si>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</si>
  <si>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</si>
  <si>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</si>
  <si>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</si>
  <si>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</si>
  <si>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</si>
  <si>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</si>
  <si>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</si>
  <si>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</si>
  <si>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</si>
  <si>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</si>
  <si>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</si>
  <si>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</si>
  <si>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</si>
  <si>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</si>
  <si>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</si>
  <si>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</si>
  <si>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</si>
  <si>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</si>
  <si>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</si>
  <si>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</si>
  <si>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</si>
  <si>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</si>
  <si>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</si>
  <si>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</si>
  <si>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</si>
  <si>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</si>
  <si>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</si>
  <si>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</si>
  <si>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</si>
  <si>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</si>
  <si>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</si>
  <si>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</si>
  <si>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</si>
  <si>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</si>
  <si>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</si>
  <si>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</si>
  <si>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</si>
  <si>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</si>
  <si>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</si>
  <si>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</si>
  <si>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</si>
  <si>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</si>
  <si>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</si>
  <si>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</si>
  <si>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</si>
  <si>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</si>
  <si>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</si>
  <si>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</si>
  <si>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</si>
  <si>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</si>
  <si>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</si>
  <si>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</si>
  <si>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</si>
  <si>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</si>
  <si>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</si>
  <si>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</si>
  <si>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</si>
  <si>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</si>
  <si>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</si>
  <si>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</si>
  <si>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</si>
  <si>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</si>
  <si>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</si>
  <si>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</si>
  <si>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</si>
  <si>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</si>
  <si>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</si>
  <si>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</si>
  <si>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</si>
  <si>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</si>
  <si>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</si>
  <si>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</si>
  <si>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</si>
  <si>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</si>
  <si>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</si>
  <si>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</si>
  <si>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</si>
  <si>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</si>
  <si>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</si>
  <si>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</si>
  <si>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</si>
  <si>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</si>
  <si>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</si>
  <si>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</si>
  <si>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</si>
  <si>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</si>
  <si>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</si>
  <si>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</si>
  <si>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</si>
  <si>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</si>
  <si>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</si>
  <si>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</si>
  <si>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</si>
  <si>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</si>
  <si>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</si>
  <si>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</si>
  <si>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</si>
  <si>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</si>
  <si>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</si>
  <si>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</si>
  <si>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</si>
  <si>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</si>
  <si>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</si>
  <si>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</si>
  <si>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</si>
  <si>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</si>
  <si>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</si>
  <si>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</si>
  <si>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</si>
  <si>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</si>
  <si>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</si>
  <si>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</si>
  <si>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</si>
  <si>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</si>
  <si>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</si>
  <si>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</si>
  <si>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</si>
  <si>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</si>
  <si>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</si>
  <si>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</si>
  <si>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</si>
  <si>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</si>
  <si>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</si>
  <si>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</si>
  <si>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</si>
  <si>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</si>
  <si>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</si>
  <si>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</si>
  <si>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</si>
  <si>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</si>
  <si>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</si>
  <si>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</si>
  <si>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</si>
  <si>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</si>
  <si>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</si>
  <si>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</si>
  <si>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</si>
  <si>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</si>
  <si>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</si>
  <si>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</si>
  <si>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</si>
  <si>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</si>
  <si>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</si>
  <si>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</si>
  <si>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</si>
  <si>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</si>
  <si>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</si>
  <si>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</si>
  <si>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</si>
  <si>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</si>
  <si>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</si>
  <si>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</si>
  <si>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</si>
  <si>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</si>
  <si>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</si>
  <si>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</si>
  <si>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</si>
  <si>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</si>
  <si>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</si>
  <si>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</si>
  <si>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</si>
  <si>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</si>
  <si>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</si>
  <si>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</si>
  <si>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</si>
  <si>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</si>
  <si>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</si>
  <si>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</si>
  <si>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</si>
  <si>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</si>
  <si>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</si>
  <si>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</si>
  <si>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</si>
  <si>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</si>
  <si>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</si>
  <si>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</si>
  <si>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</si>
  <si>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</si>
  <si>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</si>
  <si>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</si>
  <si>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</si>
  <si>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</si>
  <si>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</si>
  <si>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</si>
  <si>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</si>
  <si>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</si>
  <si>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</si>
  <si>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</si>
  <si>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</si>
  <si>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</si>
  <si>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</si>
  <si>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</si>
  <si>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</si>
  <si>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</si>
  <si>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</si>
  <si>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</si>
  <si>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</si>
  <si>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</si>
  <si>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</si>
  <si>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</si>
  <si>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</si>
  <si>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</si>
  <si>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</si>
  <si>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</si>
  <si>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</si>
  <si>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</si>
  <si>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</si>
  <si>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</si>
  <si>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</si>
  <si>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</si>
  <si>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</si>
  <si>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</si>
  <si>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</si>
  <si>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</si>
  <si>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</si>
  <si>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</si>
  <si>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</si>
  <si>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</si>
  <si>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</si>
  <si>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</si>
  <si>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</si>
  <si>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</si>
  <si>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</si>
  <si>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</si>
  <si>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</si>
  <si>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</si>
  <si>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</si>
  <si>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</si>
  <si>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</si>
  <si>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</si>
  <si>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</si>
  <si>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</si>
  <si>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</si>
  <si>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</si>
  <si>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</si>
  <si>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</si>
  <si>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</si>
  <si>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</si>
  <si>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</si>
  <si>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</si>
  <si>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</si>
  <si>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</si>
  <si>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</si>
  <si>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</si>
  <si>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</si>
  <si>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</si>
  <si>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</si>
  <si>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</si>
  <si>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</si>
  <si>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</si>
  <si>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</si>
  <si>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</si>
  <si>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</si>
  <si>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</si>
  <si>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</si>
  <si>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</si>
  <si>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</si>
  <si>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</si>
  <si>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</si>
  <si>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</si>
  <si>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</si>
  <si>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</si>
  <si>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</si>
  <si>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</si>
  <si>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</si>
  <si>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</si>
  <si>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</si>
  <si>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</si>
  <si>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</si>
  <si>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</si>
  <si>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</si>
  <si>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</si>
  <si>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</si>
  <si>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</si>
  <si>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</si>
  <si>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</si>
  <si>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</si>
  <si>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</si>
  <si>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</si>
  <si>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</si>
  <si>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</si>
  <si>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</si>
  <si>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</si>
  <si>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</si>
  <si>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</si>
  <si>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</si>
  <si>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</si>
  <si>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</si>
  <si>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</si>
  <si>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</si>
  <si>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</si>
  <si>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</si>
  <si>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</si>
  <si>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</si>
  <si>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</si>
  <si>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</si>
  <si>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</si>
  <si>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</si>
  <si>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</si>
  <si>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</si>
  <si>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</si>
  <si>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</si>
  <si>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</si>
  <si>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</si>
  <si>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</si>
  <si>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</si>
  <si>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</si>
  <si>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</si>
  <si>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</si>
  <si>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</si>
  <si>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</si>
  <si>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</si>
  <si>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</si>
  <si>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</si>
  <si>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</si>
  <si>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</si>
  <si>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</si>
  <si>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</si>
  <si>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</si>
  <si>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</si>
  <si>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</si>
  <si>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</si>
  <si>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</si>
  <si>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</si>
  <si>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</si>
  <si>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</si>
  <si>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</si>
  <si>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</si>
  <si>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</si>
  <si>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</si>
  <si>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</si>
  <si>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</si>
  <si>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</si>
  <si>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</si>
  <si>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</si>
  <si>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</si>
  <si>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</si>
  <si>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</si>
  <si>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</si>
  <si>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</si>
  <si>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</si>
  <si>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</si>
  <si>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</si>
  <si>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</si>
  <si>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</si>
  <si>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</si>
  <si>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</si>
  <si>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</si>
  <si>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</si>
  <si>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</si>
  <si>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</si>
  <si>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</si>
  <si>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</si>
  <si>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</si>
  <si>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</si>
  <si>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</si>
  <si>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</si>
  <si>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</si>
  <si>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</si>
  <si>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</si>
  <si>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</si>
  <si>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</si>
  <si>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</si>
  <si>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</si>
  <si>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</si>
  <si>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</si>
  <si>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</si>
  <si>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</si>
  <si>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</si>
  <si>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</si>
  <si>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</si>
  <si>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</si>
  <si>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</si>
  <si>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</si>
  <si>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</si>
  <si>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</si>
  <si>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</si>
  <si>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</si>
  <si>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</si>
  <si>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</si>
  <si>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</si>
  <si>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</si>
  <si>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</si>
  <si>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</si>
  <si>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</si>
  <si>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</si>
  <si>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</si>
  <si>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</si>
  <si>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</si>
  <si>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</si>
  <si>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</si>
  <si>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</si>
  <si>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</si>
  <si>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</si>
  <si>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</si>
  <si>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</si>
  <si>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</si>
  <si>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</si>
  <si>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</si>
  <si>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</si>
  <si>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</si>
  <si>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</si>
  <si>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</si>
  <si>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</si>
  <si>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</si>
  <si>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</si>
  <si>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</si>
  <si>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</si>
  <si>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</si>
  <si>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</si>
  <si>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</si>
  <si>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</si>
  <si>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</si>
  <si>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</si>
  <si>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</si>
  <si>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</si>
  <si>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</si>
  <si>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</si>
  <si>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</si>
  <si>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</si>
  <si>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</si>
  <si>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</si>
  <si>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</si>
  <si>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</si>
  <si>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</si>
  <si>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</si>
  <si>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</si>
  <si>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</si>
  <si>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</si>
  <si>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</si>
  <si>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</si>
  <si>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</si>
  <si>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</si>
  <si>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</si>
  <si>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</si>
  <si>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</si>
  <si>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</si>
  <si>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</si>
  <si>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</si>
  <si>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</si>
  <si>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</si>
  <si>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</si>
  <si>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</si>
  <si>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</si>
  <si>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</si>
  <si>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</si>
  <si>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</si>
  <si>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</si>
  <si>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</si>
  <si>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</si>
  <si>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</si>
  <si>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</si>
  <si>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</si>
  <si>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</si>
  <si>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</si>
  <si>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</si>
  <si>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</si>
  <si>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</si>
  <si>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</si>
  <si>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</si>
  <si>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</si>
  <si>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</si>
  <si>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</si>
  <si>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</si>
  <si>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</si>
  <si>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</si>
  <si>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</si>
  <si>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</si>
  <si>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</si>
  <si>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</si>
  <si>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</si>
  <si>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</si>
  <si>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</si>
  <si>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</si>
  <si>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</si>
  <si>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</si>
  <si>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</si>
  <si>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</si>
  <si>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</si>
  <si>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</si>
  <si>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</si>
  <si>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</si>
  <si>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</si>
  <si>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</si>
  <si>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</si>
  <si>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</si>
  <si>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</si>
  <si>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</si>
  <si>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</si>
  <si>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</si>
  <si>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</si>
  <si>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</si>
  <si>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</si>
  <si>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</si>
  <si>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</si>
  <si>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</si>
  <si>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</si>
  <si>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</si>
  <si>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</si>
  <si>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</si>
  <si>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</si>
  <si>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</si>
  <si>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</si>
  <si>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</si>
  <si>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</si>
  <si>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</si>
  <si>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</si>
  <si>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</si>
  <si>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</si>
  <si>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</si>
  <si>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</si>
  <si>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</si>
  <si>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</si>
  <si>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</si>
  <si>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</si>
  <si>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</si>
  <si>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</si>
  <si>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</si>
  <si>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</si>
  <si>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</si>
  <si>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</si>
  <si>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</si>
  <si>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</si>
  <si>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</si>
  <si>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</si>
  <si>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</si>
  <si>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</si>
  <si>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</si>
  <si>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</si>
  <si>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</si>
  <si>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</si>
  <si>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</si>
  <si>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</si>
  <si>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</si>
  <si>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</si>
  <si>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</si>
  <si>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</si>
  <si>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</si>
  <si>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</si>
  <si>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</si>
  <si>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</si>
  <si>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</si>
  <si>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</si>
  <si>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</si>
  <si>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</si>
  <si>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</si>
  <si>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</si>
  <si>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</si>
  <si>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</si>
  <si>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</si>
  <si>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</si>
  <si>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</si>
  <si>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</si>
  <si>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</si>
  <si>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</si>
  <si>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</si>
  <si>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</si>
  <si>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</si>
  <si>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</si>
  <si>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</si>
  <si>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</si>
  <si>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</si>
  <si>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</si>
  <si>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</si>
  <si>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</si>
  <si>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</si>
  <si>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</si>
  <si>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</si>
  <si>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</si>
  <si>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</si>
  <si>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</si>
  <si>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</si>
  <si>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</si>
  <si>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</si>
  <si>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</si>
  <si>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</si>
  <si>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</si>
  <si>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</si>
  <si>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</si>
  <si>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</si>
  <si>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</si>
  <si>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</si>
  <si>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</si>
  <si>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</si>
  <si>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</si>
  <si>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</si>
  <si>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</si>
  <si>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</si>
  <si>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</si>
  <si>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</si>
  <si>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</si>
  <si>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</si>
  <si>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</si>
  <si>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</si>
  <si>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</si>
  <si>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</si>
  <si>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</si>
  <si>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</si>
  <si>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</si>
  <si>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</si>
  <si>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</si>
  <si>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</si>
  <si>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</si>
  <si>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</si>
  <si>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</si>
  <si>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</si>
  <si>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</si>
  <si>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</si>
  <si>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</si>
  <si>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</si>
  <si>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</si>
  <si>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</si>
  <si>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</si>
  <si>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</si>
  <si>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</si>
  <si>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</si>
  <si>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</si>
  <si>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</si>
  <si>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</si>
  <si>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</si>
  <si>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</si>
  <si>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</si>
  <si>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</si>
  <si>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</si>
  <si>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</si>
  <si>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</si>
  <si>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</si>
  <si>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</si>
  <si>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</si>
  <si>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</si>
  <si>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</si>
  <si>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</si>
  <si>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</si>
  <si>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</si>
  <si>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</si>
  <si>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</si>
  <si>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</si>
  <si>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</si>
  <si>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</si>
  <si>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</si>
  <si>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</si>
  <si>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</si>
  <si>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</si>
  <si>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</si>
  <si>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</si>
  <si>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</si>
  <si>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</si>
  <si>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</si>
  <si>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</si>
  <si>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</si>
  <si>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</si>
  <si>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</si>
  <si>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</si>
  <si>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</si>
  <si>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</si>
  <si>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</si>
  <si>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</si>
  <si>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</si>
  <si>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</si>
  <si>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</si>
  <si>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</si>
  <si>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</si>
  <si>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</si>
  <si>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</si>
  <si>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</si>
  <si>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</si>
  <si>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</si>
  <si>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</si>
  <si>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</si>
  <si>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</si>
  <si>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</si>
  <si>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</si>
  <si>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</si>
  <si>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</si>
  <si>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</si>
  <si>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</si>
  <si>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</si>
  <si>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</si>
  <si>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</si>
  <si>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</si>
  <si>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</si>
  <si>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</si>
  <si>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</si>
  <si>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</si>
  <si>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</si>
  <si>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</si>
  <si>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</si>
  <si>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</si>
  <si>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</si>
  <si>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</si>
  <si>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</si>
  <si>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</si>
  <si>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</si>
  <si>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</si>
  <si>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</si>
  <si>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</si>
  <si>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</si>
  <si>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</si>
  <si>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</si>
  <si>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</si>
  <si>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</si>
  <si>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</si>
  <si>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</si>
  <si>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</si>
  <si>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</si>
  <si>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</si>
  <si>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</si>
  <si>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</si>
  <si>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</si>
  <si>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</si>
  <si>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</si>
  <si>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</si>
  <si>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</si>
  <si>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</si>
  <si>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</si>
  <si>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</si>
  <si>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</si>
  <si>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</si>
  <si>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</si>
  <si>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</si>
  <si>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</si>
  <si>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</si>
  <si>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</si>
  <si>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</si>
  <si>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</si>
  <si>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</si>
  <si>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</si>
  <si>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</si>
  <si>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</si>
  <si>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</si>
  <si>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</si>
  <si>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</si>
  <si>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</si>
  <si>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</si>
  <si>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</si>
  <si>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</si>
  <si>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</si>
  <si>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</si>
  <si>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</si>
  <si>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</si>
  <si>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</si>
  <si>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</si>
  <si>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</si>
  <si>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</si>
  <si>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</si>
  <si>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</si>
  <si>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</si>
  <si>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</si>
  <si>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</si>
  <si>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</si>
  <si>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</si>
  <si>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</si>
  <si>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</si>
  <si>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</si>
  <si>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</si>
  <si>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</si>
  <si>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</si>
  <si>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</si>
  <si>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</si>
  <si>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</si>
  <si>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</si>
  <si>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</si>
  <si>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</si>
  <si>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</si>
  <si>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</si>
  <si>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</si>
  <si>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</si>
  <si>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</si>
  <si>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</si>
  <si>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</si>
  <si>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</si>
  <si>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</si>
  <si>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</si>
  <si>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</si>
  <si>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</si>
  <si>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</si>
  <si>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</si>
  <si>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</si>
  <si>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</si>
  <si>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</si>
  <si>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</si>
  <si>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</si>
  <si>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</si>
  <si>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</si>
  <si>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</si>
  <si>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</si>
  <si>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</si>
  <si>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</si>
  <si>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</si>
  <si>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</si>
  <si>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</si>
  <si>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</si>
  <si>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</si>
  <si>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</si>
  <si>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</si>
  <si>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</si>
  <si>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</si>
  <si>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</si>
  <si>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</si>
  <si>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</si>
  <si>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</si>
  <si>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</si>
  <si>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</si>
  <si>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</si>
  <si>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</si>
  <si>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</si>
  <si>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</si>
  <si>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</si>
  <si>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</si>
  <si>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</si>
  <si>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</si>
  <si>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</si>
  <si>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</si>
  <si>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</si>
  <si>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</si>
  <si>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</si>
  <si>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</si>
  <si>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</si>
  <si>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</si>
  <si>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</si>
  <si>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</si>
  <si>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</si>
  <si>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</si>
  <si>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</si>
  <si>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</si>
  <si>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</si>
  <si>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</si>
  <si>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</si>
  <si>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</si>
  <si>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</si>
  <si>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</si>
  <si>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</si>
  <si>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</si>
  <si>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</si>
  <si>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</si>
  <si>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</si>
  <si>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</si>
  <si>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</si>
  <si>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</si>
  <si>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</si>
  <si>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</si>
  <si>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</si>
  <si>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</si>
  <si>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</si>
  <si>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</si>
  <si>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</si>
  <si>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</si>
  <si>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</si>
  <si>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</si>
  <si>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</si>
  <si>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</si>
  <si>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</si>
  <si>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</si>
  <si>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</si>
  <si>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</si>
  <si>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</si>
  <si>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</si>
  <si>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</si>
  <si>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</si>
  <si>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</si>
  <si>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</si>
  <si>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</si>
  <si>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</si>
  <si>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</si>
  <si>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</si>
  <si>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</si>
  <si>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</si>
  <si>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</si>
  <si>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</si>
  <si>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</si>
  <si>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</si>
  <si>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</si>
  <si>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</si>
  <si>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</si>
  <si>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</si>
  <si>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</si>
  <si>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</si>
  <si>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</si>
  <si>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</si>
  <si>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</si>
  <si>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</si>
  <si>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</si>
  <si>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</si>
  <si>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</si>
  <si>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</si>
  <si>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</si>
  <si>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</si>
  <si>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</si>
  <si>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</si>
  <si>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</si>
  <si>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</si>
  <si>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</si>
  <si>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</si>
  <si>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</si>
  <si>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</si>
  <si>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</si>
  <si>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</si>
  <si>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</si>
  <si>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</si>
  <si>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</si>
  <si>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</si>
  <si>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</si>
  <si>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</si>
  <si>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</si>
  <si>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</si>
  <si>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</si>
  <si>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</si>
  <si>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</si>
  <si>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</si>
  <si>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</si>
  <si>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</si>
  <si>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</si>
  <si>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</si>
  <si>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</si>
  <si>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</si>
  <si>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</si>
  <si>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</si>
  <si>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</si>
  <si>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</si>
  <si>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</si>
  <si>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</si>
  <si>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</si>
  <si>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</si>
  <si>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</si>
  <si>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</si>
  <si>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</si>
  <si>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</si>
  <si>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</si>
  <si>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</si>
  <si>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</si>
  <si>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</si>
  <si>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</si>
  <si>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</si>
  <si>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</si>
  <si>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</si>
  <si>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</si>
  <si>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</si>
  <si>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</si>
  <si>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</si>
  <si>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</si>
  <si>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</si>
  <si>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</si>
  <si>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</si>
  <si>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</si>
  <si>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</si>
  <si>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</si>
  <si>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</si>
  <si>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</si>
  <si>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</si>
  <si>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</si>
  <si>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</si>
  <si>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</si>
  <si>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</si>
  <si>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</si>
  <si>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</si>
  <si>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</si>
  <si>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</si>
  <si>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</si>
  <si>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</si>
  <si>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</si>
  <si>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</si>
  <si>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</si>
  <si>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</si>
  <si>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</si>
  <si>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</si>
  <si>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</si>
  <si>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</si>
  <si>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</si>
  <si>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</si>
  <si>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</si>
  <si>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</si>
  <si>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</si>
  <si>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</si>
  <si>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</si>
  <si>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</si>
  <si>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</si>
  <si>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</si>
  <si>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</si>
  <si>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</si>
  <si>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</si>
  <si>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</si>
  <si>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</si>
  <si>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</si>
  <si>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</si>
  <si>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</si>
  <si>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</si>
  <si>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</si>
  <si>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</si>
  <si>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</si>
  <si>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</si>
  <si>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</si>
  <si>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</si>
  <si>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</si>
  <si>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</si>
  <si>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</si>
  <si>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</si>
  <si>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</si>
  <si>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</si>
  <si>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</si>
  <si>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</si>
  <si>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</si>
  <si>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</si>
  <si>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</si>
  <si>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</si>
  <si>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</si>
  <si>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</si>
  <si>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</si>
  <si>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</si>
  <si>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</si>
  <si>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</si>
  <si>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</si>
  <si>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</si>
  <si>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</si>
  <si>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</si>
  <si>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</si>
  <si>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</si>
  <si>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</si>
  <si>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</si>
  <si>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</si>
  <si>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</si>
  <si>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</si>
  <si>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</si>
  <si>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</si>
  <si>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</si>
  <si>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</si>
  <si>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</si>
  <si>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</si>
  <si>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</si>
  <si>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</si>
  <si>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</si>
  <si>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</si>
  <si>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</si>
  <si>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</si>
  <si>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</si>
  <si>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</si>
  <si>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</si>
  <si>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</si>
  <si>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</si>
  <si>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</si>
  <si>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</si>
  <si>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</si>
  <si>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</si>
  <si>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</si>
  <si>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</si>
  <si>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</si>
  <si>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</si>
  <si>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</si>
  <si>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</si>
  <si>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</si>
  <si>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</si>
  <si>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</si>
  <si>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</si>
  <si>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</si>
  <si>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</si>
  <si>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</si>
  <si>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</si>
  <si>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</si>
  <si>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</si>
  <si>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</si>
  <si>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</si>
  <si>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</si>
  <si>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</si>
  <si>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</si>
  <si>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</si>
  <si>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</si>
  <si>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</si>
  <si>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</si>
  <si>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</si>
  <si>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</si>
  <si>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</si>
  <si>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</si>
  <si>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</si>
  <si>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</si>
  <si>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</si>
  <si>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</si>
  <si>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</si>
  <si>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</si>
  <si>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</si>
  <si>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</si>
  <si>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</si>
  <si>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</si>
  <si>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</si>
  <si>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</si>
  <si>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</si>
  <si>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</si>
  <si>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</si>
  <si>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</si>
  <si>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</si>
  <si>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</si>
  <si>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</si>
  <si>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</si>
  <si>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</si>
  <si>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</si>
  <si>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</si>
  <si>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</si>
  <si>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</si>
  <si>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</si>
  <si>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</si>
  <si>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</si>
  <si>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</si>
  <si>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</si>
  <si>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</si>
  <si>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</si>
  <si>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</si>
  <si>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</si>
  <si>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</si>
  <si>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</si>
  <si>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</si>
  <si>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</si>
  <si>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</si>
  <si>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</si>
  <si>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</si>
  <si>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</si>
  <si>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</si>
  <si>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</si>
  <si>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</si>
  <si>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</si>
  <si>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</si>
  <si>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</si>
  <si>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</si>
  <si>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</si>
  <si>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</si>
  <si>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</si>
  <si>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</si>
  <si>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</si>
  <si>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</si>
  <si>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</si>
  <si>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</si>
  <si>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</si>
  <si>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</si>
  <si>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</si>
  <si>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</si>
  <si>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</si>
  <si>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</si>
  <si>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</si>
  <si>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</si>
  <si>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</si>
  <si>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</si>
  <si>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</si>
  <si>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</si>
  <si>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</si>
  <si>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</si>
  <si>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</si>
  <si>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</si>
  <si>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</si>
  <si>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</si>
  <si>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</si>
  <si>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</si>
  <si>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</si>
  <si>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</si>
  <si>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</si>
  <si>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</si>
  <si>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</si>
  <si>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</si>
  <si>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</si>
  <si>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</si>
  <si>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</si>
  <si>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</si>
  <si>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</si>
  <si>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</si>
  <si>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</si>
  <si>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</si>
  <si>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</si>
  <si>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</si>
  <si>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</si>
  <si>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</si>
  <si>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</si>
  <si>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</si>
  <si>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</si>
  <si>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</si>
  <si>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</si>
  <si>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</si>
  <si>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</si>
  <si>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</si>
  <si>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</si>
  <si>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</si>
  <si>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</si>
  <si>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</si>
  <si>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</si>
  <si>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</si>
  <si>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</si>
  <si>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</si>
  <si>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</si>
  <si>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</si>
  <si>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</si>
  <si>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</si>
  <si>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</si>
  <si>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</si>
  <si>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</si>
  <si>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</si>
  <si>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</si>
  <si>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</si>
  <si>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</si>
  <si>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</si>
  <si>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</si>
  <si>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</si>
  <si>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</si>
  <si>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</si>
  <si>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</si>
  <si>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</si>
  <si>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</si>
  <si>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</si>
  <si>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</si>
  <si>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</si>
  <si>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</si>
  <si>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</si>
  <si>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</si>
  <si>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</si>
  <si>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</si>
  <si>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</si>
  <si>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</si>
  <si>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</si>
  <si>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</si>
  <si>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</si>
  <si>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</si>
  <si>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</si>
  <si>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</si>
  <si>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</si>
  <si>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</si>
  <si>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</si>
  <si>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</si>
  <si>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</si>
  <si>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</si>
  <si>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</si>
  <si>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</si>
  <si>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</si>
  <si>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</si>
  <si>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</si>
  <si>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</si>
  <si>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</si>
  <si>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</si>
  <si>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</si>
  <si>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</si>
  <si>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</si>
  <si>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</si>
  <si>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</si>
  <si>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</si>
  <si>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</si>
  <si>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</si>
  <si>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</si>
  <si>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</si>
  <si>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</si>
  <si>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</si>
  <si>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</si>
  <si>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</si>
  <si>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</si>
  <si>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</si>
  <si>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</si>
  <si>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</si>
  <si>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</si>
  <si>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</si>
  <si>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</si>
  <si>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</si>
  <si>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</si>
  <si>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</si>
  <si>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</si>
  <si>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</si>
  <si>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</si>
  <si>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</si>
  <si>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</si>
  <si>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</si>
  <si>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</si>
  <si>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</si>
  <si>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</si>
  <si>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</si>
  <si>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</si>
  <si>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</si>
  <si>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</si>
  <si>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</si>
  <si>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</si>
  <si>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</si>
  <si>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</si>
  <si>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</si>
  <si>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</si>
  <si>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</si>
  <si>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</si>
  <si>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</si>
  <si>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</si>
  <si>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</si>
  <si>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</si>
  <si>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</si>
  <si>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</si>
  <si>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</si>
  <si>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</si>
  <si>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</si>
  <si>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</si>
  <si>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</si>
  <si>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</si>
  <si>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</si>
  <si>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</si>
  <si>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</si>
  <si>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</si>
  <si>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</si>
  <si>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</si>
  <si>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</si>
  <si>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</si>
  <si>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</si>
  <si>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</si>
  <si>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</si>
  <si>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</si>
  <si>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</si>
  <si>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</si>
  <si>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</si>
  <si>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</si>
  <si>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</si>
  <si>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</si>
  <si>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</si>
  <si>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</si>
  <si>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</si>
  <si>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</si>
  <si>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</si>
  <si>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</si>
  <si>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</si>
  <si>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</si>
  <si>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</si>
  <si>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</si>
  <si>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</si>
  <si>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</si>
  <si>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</si>
  <si>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</si>
  <si>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</si>
  <si>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</si>
  <si>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</si>
  <si>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</si>
  <si>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</si>
  <si>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</si>
  <si>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</si>
  <si>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</si>
  <si>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</si>
  <si>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</si>
  <si>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</si>
  <si>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</si>
  <si>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</si>
  <si>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</si>
  <si>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</si>
  <si>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</si>
  <si>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</si>
  <si>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</si>
  <si>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</si>
  <si>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</si>
  <si>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</si>
  <si>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</si>
  <si>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</si>
  <si>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</si>
  <si>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</si>
  <si>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</si>
  <si>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</si>
  <si>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</si>
  <si>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</si>
  <si>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</si>
  <si>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</si>
  <si>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</si>
  <si>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</si>
  <si>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</si>
  <si>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</si>
  <si>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</si>
  <si>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</si>
  <si>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</si>
  <si>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</si>
  <si>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</si>
  <si>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</si>
  <si>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</si>
  <si>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</si>
  <si>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</si>
  <si>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</si>
  <si>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</si>
  <si>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</si>
  <si>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</si>
  <si>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</si>
  <si>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</si>
  <si>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</si>
  <si>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</si>
  <si>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</si>
  <si>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</si>
  <si>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</si>
  <si>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</si>
  <si>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</si>
  <si>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</si>
  <si>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</si>
  <si>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</si>
  <si>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</si>
  <si>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</si>
  <si>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</si>
  <si>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</si>
  <si>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</si>
  <si>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</si>
  <si>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</si>
  <si>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</si>
  <si>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</si>
  <si>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</si>
  <si>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</si>
  <si>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</si>
  <si>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</si>
  <si>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</si>
  <si>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</si>
  <si>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</si>
  <si>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</si>
  <si>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</si>
  <si>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</si>
  <si>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</si>
  <si>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</si>
  <si>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</si>
  <si>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</si>
  <si>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</si>
  <si>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</si>
  <si>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</si>
  <si>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</si>
  <si>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</si>
  <si>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</si>
  <si>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</si>
  <si>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</si>
  <si>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</si>
  <si>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</si>
  <si>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</si>
  <si>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</si>
  <si>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</si>
  <si>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</si>
  <si>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</si>
  <si>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</si>
  <si>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</si>
  <si>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</si>
  <si>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</si>
  <si>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</si>
  <si>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</si>
  <si>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</si>
  <si>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</si>
  <si>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</si>
  <si>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</si>
  <si>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</si>
  <si>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</si>
  <si>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</si>
  <si>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</si>
  <si>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</si>
  <si>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</si>
  <si>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</si>
  <si>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</si>
  <si>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</si>
  <si>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</si>
  <si>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</si>
  <si>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</si>
  <si>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</si>
  <si>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</si>
  <si>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</si>
  <si>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</si>
  <si>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</si>
  <si>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</si>
  <si>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</si>
  <si>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</si>
  <si>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</si>
  <si>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</si>
  <si>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</si>
  <si>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</si>
  <si>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</si>
  <si>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</si>
  <si>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</si>
  <si>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</si>
  <si>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</si>
  <si>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</si>
  <si>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</si>
  <si>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</si>
  <si>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</si>
  <si>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</si>
  <si>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</si>
  <si>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</si>
  <si>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</si>
  <si>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</si>
  <si>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</si>
  <si>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</si>
  <si>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</si>
  <si>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</si>
  <si>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</si>
  <si>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</si>
  <si>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</si>
  <si>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</si>
  <si>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</si>
  <si>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</si>
  <si>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</si>
  <si>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</si>
  <si>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</si>
  <si>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</si>
  <si>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</si>
  <si>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</si>
  <si>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</si>
  <si>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</si>
  <si>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</si>
  <si>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</si>
  <si>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</si>
  <si>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</si>
  <si>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</si>
  <si>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</si>
  <si>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</si>
  <si>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</si>
  <si>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</si>
  <si>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</si>
  <si>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</si>
  <si>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</si>
  <si>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</si>
  <si>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</si>
  <si>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</si>
  <si>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</si>
  <si>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</si>
  <si>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</si>
  <si>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</si>
  <si>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</si>
  <si>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</si>
  <si>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</si>
  <si>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</si>
  <si>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</si>
  <si>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</si>
  <si>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</si>
  <si>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</si>
  <si>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</si>
  <si>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</si>
  <si>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</si>
  <si>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</si>
  <si>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</si>
  <si>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</si>
  <si>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</si>
  <si>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</si>
  <si>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</si>
  <si>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</si>
  <si>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</si>
  <si>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</si>
  <si>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</si>
  <si>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</si>
  <si>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</si>
  <si>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</si>
  <si>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</si>
  <si>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</si>
  <si>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</si>
  <si>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</si>
  <si>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</si>
  <si>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</si>
  <si>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</si>
  <si>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</si>
  <si>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</si>
  <si>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</si>
  <si>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</si>
  <si>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</si>
  <si>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</si>
  <si>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</si>
  <si>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</si>
  <si>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</si>
  <si>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</si>
  <si>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</si>
  <si>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</si>
  <si>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</si>
  <si>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</si>
  <si>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</si>
  <si>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</si>
  <si>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</si>
  <si>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</si>
  <si>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</si>
  <si>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</si>
  <si>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</si>
  <si>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</si>
  <si>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</si>
  <si>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</si>
  <si>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</si>
  <si>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</si>
  <si>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</si>
  <si>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</si>
  <si>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</si>
  <si>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</si>
  <si>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</si>
  <si>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</si>
  <si>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</si>
  <si>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</si>
  <si>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</si>
  <si>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</si>
  <si>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</si>
  <si>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</si>
  <si>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</si>
  <si>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</si>
  <si>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</si>
  <si>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</si>
  <si>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</si>
  <si>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</si>
  <si>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</si>
  <si>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</si>
  <si>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</si>
  <si>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</si>
  <si>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</si>
  <si>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</si>
  <si>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</si>
  <si>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</si>
  <si>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</si>
  <si>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</si>
  <si>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</si>
  <si>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</si>
  <si>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</si>
  <si>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</si>
  <si>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</si>
  <si>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</si>
  <si>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</si>
  <si>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</si>
  <si>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</si>
  <si>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</si>
  <si>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</si>
  <si>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</si>
  <si>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</si>
  <si>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</si>
  <si>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</si>
  <si>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</si>
  <si>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</si>
  <si>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</si>
  <si>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</si>
  <si>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</si>
  <si>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</si>
  <si>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</si>
  <si>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</si>
  <si>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</si>
  <si>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</si>
  <si>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</si>
  <si>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</si>
  <si>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</si>
  <si>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</si>
  <si>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</si>
  <si>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</si>
  <si>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</si>
  <si>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</si>
  <si>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</si>
  <si>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</si>
  <si>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</si>
  <si>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</si>
  <si>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</si>
  <si>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</si>
  <si>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</si>
  <si>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</si>
  <si>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</si>
  <si>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</si>
  <si>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</si>
  <si>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</si>
  <si>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</si>
  <si>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</si>
  <si>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</si>
  <si>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</si>
  <si>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</si>
  <si>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</si>
  <si>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</si>
  <si>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</si>
  <si>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</si>
  <si>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</si>
  <si>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</si>
  <si>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</si>
  <si>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</si>
  <si>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</si>
  <si>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</si>
  <si>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</si>
  <si>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</si>
  <si>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</si>
  <si>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</si>
  <si>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</si>
  <si>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</si>
  <si>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</si>
  <si>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</si>
  <si>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</si>
  <si>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</si>
  <si>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</si>
  <si>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</si>
  <si>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</si>
  <si>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</si>
  <si>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</si>
  <si>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</si>
  <si>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</si>
  <si>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</si>
  <si>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</si>
  <si>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</si>
  <si>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</si>
  <si>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</si>
  <si>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</si>
  <si>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</si>
  <si>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</si>
  <si>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</si>
  <si>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</si>
  <si>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</si>
  <si>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</si>
  <si>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</si>
  <si>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</si>
  <si>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</si>
  <si>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</si>
  <si>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</si>
  <si>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</si>
  <si>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</si>
  <si>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</si>
  <si>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</si>
  <si>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</si>
  <si>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</si>
  <si>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</si>
  <si>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</si>
  <si>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</si>
  <si>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</si>
  <si>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</si>
  <si>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</si>
  <si>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</si>
  <si>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</si>
  <si>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</si>
  <si>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</si>
  <si>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</si>
  <si>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</si>
  <si>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</si>
  <si>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</si>
  <si>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</si>
  <si>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</si>
  <si>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</si>
  <si>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</si>
  <si>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</si>
  <si>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</si>
  <si>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</si>
  <si>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</si>
  <si>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</si>
  <si>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</si>
  <si>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</si>
  <si>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</si>
  <si>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</si>
  <si>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</si>
  <si>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</si>
  <si>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</si>
  <si>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</si>
  <si>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</si>
  <si>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</si>
  <si>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</si>
  <si>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</si>
  <si>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</si>
  <si>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</si>
  <si>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</si>
  <si>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</si>
  <si>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</si>
  <si>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</si>
  <si>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</si>
  <si>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</si>
  <si>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</si>
  <si>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</si>
  <si>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</si>
  <si>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</si>
  <si>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</si>
  <si>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</si>
  <si>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</si>
  <si>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</si>
  <si>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</si>
  <si>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</si>
  <si>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</si>
  <si>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</si>
  <si>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</si>
  <si>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</si>
  <si>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</si>
  <si>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</si>
  <si>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</si>
  <si>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</si>
  <si>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</si>
  <si>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</si>
  <si>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</si>
  <si>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</si>
  <si>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</si>
  <si>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</si>
  <si>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</si>
  <si>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</si>
  <si>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</si>
  <si>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</si>
  <si>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</si>
  <si>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</si>
  <si>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</si>
  <si>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</si>
  <si>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</si>
  <si>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</si>
  <si>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</si>
  <si>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</si>
  <si>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</si>
  <si>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</si>
  <si>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</si>
  <si>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</si>
  <si>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</si>
  <si>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</si>
  <si>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</si>
  <si>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</si>
  <si>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</si>
  <si>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</si>
  <si>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</si>
  <si>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</si>
  <si>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</si>
  <si>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</si>
  <si>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</si>
  <si>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</si>
  <si>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</si>
  <si>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</si>
  <si>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</si>
  <si>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</si>
  <si>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</si>
  <si>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</si>
  <si>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</si>
  <si>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</si>
  <si>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</si>
  <si>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</si>
  <si>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</si>
  <si>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</si>
  <si>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</si>
  <si>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</si>
  <si>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</si>
  <si>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</si>
  <si>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</si>
  <si>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</si>
  <si>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</si>
  <si>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</si>
  <si>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</si>
  <si>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</si>
  <si>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</si>
  <si>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</si>
  <si>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</si>
  <si>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</si>
  <si>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</si>
  <si>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</si>
  <si>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</si>
  <si>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</si>
  <si>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</si>
  <si>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</si>
  <si>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</si>
  <si>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</si>
  <si>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</si>
  <si>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</si>
  <si>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</si>
  <si>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</si>
  <si>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</si>
  <si>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</si>
  <si>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</si>
  <si>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</si>
  <si>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</si>
  <si>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</si>
  <si>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</si>
  <si>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</si>
  <si>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</si>
  <si>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</si>
  <si>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</si>
  <si>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</si>
  <si>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</si>
  <si>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</si>
  <si>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</si>
  <si>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</si>
  <si>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</si>
  <si>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</si>
  <si>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</si>
  <si>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</si>
  <si>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</si>
  <si>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</si>
  <si>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</si>
  <si>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</si>
  <si>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</si>
  <si>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</si>
  <si>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</si>
  <si>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</si>
  <si>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</si>
  <si>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</si>
  <si>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</si>
  <si>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</si>
  <si>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</si>
  <si>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</si>
  <si>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</si>
  <si>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</si>
  <si>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</si>
  <si>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</si>
  <si>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</si>
  <si>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</si>
  <si>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</si>
  <si>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</si>
  <si>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</si>
  <si>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</si>
  <si>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</si>
  <si>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</si>
  <si>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</si>
  <si>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</si>
  <si>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</si>
  <si>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</si>
  <si>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</si>
  <si>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</si>
  <si>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</si>
  <si>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</si>
  <si>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</si>
  <si>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</si>
  <si>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</si>
  <si>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</si>
  <si>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</si>
  <si>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</si>
  <si>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</si>
  <si>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</si>
  <si>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</si>
  <si>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</si>
  <si>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</si>
  <si>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</si>
  <si>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</si>
  <si>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</si>
  <si>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</si>
  <si>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</si>
  <si>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</si>
  <si>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</si>
  <si>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</si>
  <si>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</si>
  <si>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</si>
  <si>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</si>
  <si>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</si>
  <si>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</si>
  <si>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</si>
  <si>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</si>
  <si>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</si>
  <si>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</si>
  <si>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</si>
  <si>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</si>
  <si>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</si>
  <si>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</si>
  <si>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</si>
  <si>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</si>
  <si>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</si>
  <si>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</si>
  <si>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</si>
  <si>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</si>
  <si>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</si>
  <si>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</si>
  <si>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</si>
  <si>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</si>
  <si>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</si>
  <si>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</si>
  <si>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</si>
  <si>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</si>
  <si>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</si>
  <si>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</si>
  <si>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</si>
  <si>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</si>
  <si>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</si>
  <si>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</si>
  <si>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</si>
  <si>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</si>
  <si>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</si>
  <si>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</si>
  <si>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</si>
  <si>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</si>
  <si>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</si>
  <si>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</si>
  <si>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</si>
  <si>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</si>
  <si>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</si>
  <si>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</si>
  <si>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</si>
  <si>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</si>
  <si>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</si>
  <si>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</si>
  <si>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</si>
  <si>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</si>
  <si>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</si>
  <si>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</si>
  <si>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</si>
  <si>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</si>
  <si>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</si>
  <si>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</si>
  <si>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</si>
  <si>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</si>
  <si>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</si>
  <si>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</si>
  <si>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</si>
  <si>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</si>
  <si>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</si>
  <si>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</si>
  <si>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</si>
  <si>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</si>
  <si>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</si>
  <si>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</si>
  <si>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</si>
  <si>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</si>
  <si>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</si>
  <si>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</si>
  <si>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</si>
  <si>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</si>
  <si>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</si>
  <si>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</si>
  <si>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</si>
  <si>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</si>
  <si>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</si>
  <si>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</si>
  <si>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</si>
  <si>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</si>
  <si>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</si>
  <si>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</si>
  <si>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</si>
  <si>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</si>
  <si>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</si>
  <si>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</si>
  <si>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</si>
  <si>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</si>
  <si>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</si>
  <si>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</si>
  <si>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</si>
  <si>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</si>
  <si>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</si>
  <si>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</si>
  <si>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</si>
  <si>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</si>
  <si>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</si>
  <si>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</si>
  <si>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</si>
  <si>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</si>
  <si>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</si>
  <si>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</si>
  <si>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</si>
  <si>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</si>
  <si>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</si>
  <si>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</si>
  <si>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</si>
  <si>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</si>
  <si>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</si>
  <si>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</si>
  <si>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</si>
  <si>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</si>
  <si>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</si>
  <si>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</si>
  <si>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</si>
  <si>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</si>
  <si>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</si>
  <si>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</si>
  <si>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</si>
  <si>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</si>
  <si>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</si>
  <si>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</si>
  <si>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</si>
  <si>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</si>
  <si>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</si>
  <si>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</si>
  <si>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</si>
  <si>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</si>
  <si>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</si>
  <si>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</si>
  <si>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</si>
  <si>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</si>
  <si>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</si>
  <si>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</si>
  <si>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</si>
  <si>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</si>
  <si>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</si>
  <si>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</si>
  <si>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</si>
  <si>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</si>
  <si>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</si>
  <si>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</si>
  <si>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</si>
  <si>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</si>
  <si>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</si>
  <si>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</si>
  <si>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</si>
  <si>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</si>
  <si>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</si>
  <si>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</si>
  <si>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</si>
  <si>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</si>
  <si>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</si>
  <si>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</si>
  <si>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</si>
  <si>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</si>
  <si>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</si>
  <si>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</si>
  <si>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</si>
  <si>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</si>
  <si>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</si>
  <si>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</si>
  <si>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</si>
  <si>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</si>
  <si>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</si>
  <si>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</si>
  <si>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</si>
  <si>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</si>
  <si>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</si>
  <si>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</si>
  <si>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</si>
  <si>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</si>
  <si>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</si>
  <si>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</si>
  <si>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</si>
  <si>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</si>
  <si>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</si>
  <si>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</si>
  <si>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</si>
  <si>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</si>
  <si>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</si>
  <si>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</si>
  <si>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</si>
  <si>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</si>
  <si>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</si>
  <si>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</si>
  <si>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</si>
  <si>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</si>
  <si>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</si>
  <si>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</si>
  <si>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</si>
  <si>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</si>
  <si>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</si>
  <si>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</si>
  <si>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</si>
  <si>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</si>
  <si>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</si>
  <si>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</si>
  <si>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</si>
  <si>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</si>
  <si>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</si>
  <si>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</si>
  <si>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</si>
  <si>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</si>
  <si>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</si>
  <si>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</si>
  <si>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</si>
  <si>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</si>
  <si>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</si>
  <si>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</si>
  <si>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</si>
  <si>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</si>
  <si>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</si>
  <si>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</si>
  <si>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</si>
  <si>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</si>
  <si>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</si>
  <si>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</si>
  <si>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</si>
  <si>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</si>
  <si>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</si>
  <si>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</si>
  <si>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</si>
  <si>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</si>
  <si>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</si>
  <si>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</si>
  <si>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</si>
  <si>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</si>
  <si>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</si>
  <si>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</si>
  <si>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</si>
  <si>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</si>
  <si>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</si>
  <si>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</si>
  <si>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</si>
  <si>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</si>
  <si>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</si>
  <si>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</si>
  <si>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</si>
  <si>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</si>
  <si>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</si>
  <si>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</si>
  <si>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</si>
  <si>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</si>
  <si>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</si>
  <si>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</si>
  <si>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</si>
  <si>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</si>
  <si>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</si>
  <si>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</si>
  <si>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</si>
  <si>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</si>
  <si>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</si>
  <si>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</si>
  <si>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</si>
  <si>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</si>
  <si>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</si>
  <si>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</si>
  <si>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</si>
  <si>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</si>
  <si>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</si>
  <si>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</si>
  <si>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</si>
  <si>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</si>
  <si>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</si>
  <si>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</si>
  <si>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</si>
  <si>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</si>
  <si>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</si>
  <si>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</si>
  <si>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</si>
  <si>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</si>
  <si>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</si>
  <si>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</si>
  <si>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</si>
  <si>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</si>
  <si>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</si>
  <si>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</si>
  <si>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</si>
  <si>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</si>
  <si>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</si>
  <si>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</si>
  <si>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</si>
  <si>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</si>
  <si>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</si>
  <si>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</si>
  <si>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</si>
  <si>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</si>
  <si>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</si>
  <si>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</si>
  <si>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</si>
  <si>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</si>
  <si>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</si>
  <si>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</si>
  <si>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</si>
  <si>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</si>
  <si>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</si>
  <si>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</si>
  <si>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</si>
  <si>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</si>
  <si>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</si>
  <si>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</si>
  <si>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</si>
  <si>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</si>
  <si>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</si>
  <si>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</si>
  <si>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</si>
  <si>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</si>
  <si>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</si>
  <si>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</si>
  <si>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</si>
  <si>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</si>
  <si>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</si>
  <si>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</si>
  <si>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</si>
  <si>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</si>
  <si>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</si>
  <si>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</si>
  <si>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</si>
  <si>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</si>
  <si>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</si>
  <si>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</si>
  <si>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</si>
  <si>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</si>
  <si>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</si>
  <si>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</si>
  <si>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</si>
  <si>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</si>
  <si>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</si>
  <si>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</si>
  <si>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</si>
  <si>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</si>
  <si>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</si>
  <si>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</si>
  <si>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</si>
  <si>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</si>
  <si>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</si>
  <si>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</si>
  <si>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</si>
  <si>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</si>
  <si>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</si>
  <si>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</si>
  <si>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</si>
  <si>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</si>
  <si>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</si>
  <si>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</si>
  <si>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</si>
  <si>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</si>
  <si>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</si>
  <si>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</si>
  <si>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</si>
  <si>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</si>
  <si>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</si>
  <si>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</si>
  <si>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</si>
  <si>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</si>
  <si>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</si>
  <si>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</si>
  <si>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</si>
  <si>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</si>
  <si>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</si>
  <si>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</si>
  <si>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</si>
  <si>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</si>
  <si>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</si>
  <si>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</si>
  <si>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</si>
  <si>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</si>
  <si>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</si>
  <si>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</si>
  <si>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</si>
  <si>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</si>
  <si>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</si>
  <si>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</si>
  <si>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</si>
  <si>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</si>
  <si>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</si>
  <si>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</si>
  <si>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</si>
  <si>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</si>
  <si>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</si>
  <si>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</si>
  <si>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</si>
  <si>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</si>
  <si>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</si>
  <si>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</si>
  <si>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</si>
  <si>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</si>
  <si>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</si>
  <si>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</si>
  <si>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</si>
  <si>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</si>
  <si>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</si>
  <si>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</si>
  <si>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</si>
  <si>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</si>
  <si>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</si>
  <si>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</si>
  <si>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</si>
  <si>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</si>
  <si>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</si>
  <si>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</si>
  <si>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</si>
  <si>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</si>
  <si>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</si>
  <si>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</si>
  <si>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</si>
  <si>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</si>
  <si>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</si>
  <si>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</si>
  <si>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</si>
  <si>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</si>
  <si>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</si>
  <si>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</si>
  <si>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</si>
  <si>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</si>
  <si>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</si>
  <si>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</si>
  <si>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</si>
  <si>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</si>
  <si>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</si>
  <si>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</si>
  <si>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</si>
  <si>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</si>
  <si>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</si>
  <si>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</si>
  <si>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</si>
  <si>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</si>
  <si>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</si>
  <si>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</si>
  <si>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</si>
  <si>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</si>
  <si>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</si>
  <si>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</si>
  <si>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</si>
  <si>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</si>
  <si>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</si>
  <si>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</si>
  <si>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</si>
  <si>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</si>
  <si>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</si>
  <si>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</si>
  <si>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</si>
  <si>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</si>
  <si>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</si>
  <si>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</si>
  <si>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</si>
  <si>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</si>
  <si>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</si>
  <si>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</si>
  <si>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</si>
  <si>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</si>
  <si>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</si>
  <si>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</si>
  <si>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</si>
  <si>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</si>
  <si>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</si>
  <si>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</si>
  <si>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</si>
  <si>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</si>
  <si>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</si>
  <si>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</si>
  <si>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</si>
  <si>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</si>
  <si>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</si>
  <si>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</si>
  <si>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</si>
  <si>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</si>
  <si>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</si>
  <si>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</si>
  <si>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</si>
  <si>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</si>
  <si>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</si>
  <si>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</si>
  <si>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</si>
  <si>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</si>
  <si>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</si>
  <si>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</si>
  <si>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</si>
  <si>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</si>
  <si>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</si>
  <si>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</si>
  <si>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</si>
  <si>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</si>
  <si>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</si>
  <si>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</si>
  <si>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</si>
  <si>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</si>
  <si>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</si>
  <si>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</si>
  <si>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</si>
  <si>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</si>
  <si>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</si>
  <si>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</si>
  <si>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</si>
  <si>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</si>
  <si>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</si>
  <si>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</si>
  <si>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</si>
  <si>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</si>
  <si>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</si>
  <si>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</si>
  <si>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</si>
  <si>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</si>
  <si>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</si>
  <si>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</si>
  <si>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</si>
  <si>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</si>
  <si>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</si>
  <si>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</si>
  <si>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</si>
  <si>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</si>
  <si>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</si>
  <si>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</si>
  <si>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</si>
  <si>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</si>
  <si>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</si>
  <si>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</si>
  <si>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</si>
  <si>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</si>
  <si>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</si>
  <si>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</si>
  <si>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</si>
  <si>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</si>
  <si>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</si>
  <si>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</si>
  <si>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</si>
  <si>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</si>
  <si>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</si>
  <si>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</si>
  <si>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</si>
  <si>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</si>
  <si>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</si>
  <si>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</si>
  <si>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</si>
  <si>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</si>
  <si>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</si>
  <si>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</si>
  <si>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</si>
  <si>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</si>
  <si>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</si>
  <si>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</si>
  <si>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</si>
  <si>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</si>
  <si>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</si>
  <si>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</si>
  <si>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</si>
  <si>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</si>
  <si>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</si>
  <si>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</si>
  <si>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</si>
  <si>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</si>
  <si>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</si>
  <si>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</si>
  <si>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</si>
  <si>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</si>
  <si>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</si>
  <si>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</si>
  <si>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</si>
  <si>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</si>
  <si>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</si>
  <si>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</si>
  <si>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</si>
  <si>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</si>
  <si>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</si>
  <si>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</si>
  <si>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</si>
  <si>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</si>
  <si>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</si>
  <si>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</si>
  <si>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</si>
  <si>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</si>
  <si>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</si>
  <si>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</si>
  <si>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</si>
  <si>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</si>
  <si>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</si>
  <si>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</si>
  <si>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</si>
  <si>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</si>
  <si>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</si>
  <si>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</si>
  <si>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</si>
  <si>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</si>
  <si>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</si>
  <si>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</si>
  <si>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</si>
  <si>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</si>
  <si>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</si>
  <si>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</si>
  <si>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</si>
  <si>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</si>
  <si>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</si>
  <si>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</si>
  <si>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</si>
  <si>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</si>
  <si>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</si>
  <si>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</si>
  <si>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</si>
  <si>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</si>
  <si>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</si>
  <si>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</si>
  <si>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</si>
  <si>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</si>
  <si>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</si>
  <si>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</si>
  <si>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</si>
  <si>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</si>
  <si>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</si>
  <si>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</si>
  <si>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</si>
  <si>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</si>
  <si>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</si>
  <si>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</si>
  <si>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</si>
  <si>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</si>
  <si>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</si>
  <si>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</si>
  <si>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</si>
  <si>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</si>
  <si>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</si>
  <si>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</si>
  <si>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</si>
  <si>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</si>
  <si>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</si>
  <si>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</si>
  <si>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</si>
  <si>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</si>
  <si>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</si>
  <si>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</si>
  <si>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</si>
  <si>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</si>
  <si>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</si>
  <si>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</si>
  <si>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</si>
  <si>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</si>
  <si>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</si>
  <si>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</si>
  <si>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</si>
  <si>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</si>
  <si>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</si>
  <si>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</si>
  <si>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</si>
  <si>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</si>
  <si>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</si>
  <si>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</si>
  <si>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</si>
  <si>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</si>
  <si>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</si>
  <si>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</si>
  <si>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</si>
  <si>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</si>
  <si>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</si>
  <si>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</si>
  <si>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</si>
  <si>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</si>
  <si>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</si>
  <si>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</si>
  <si>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</si>
  <si>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</si>
  <si>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</si>
  <si>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</si>
  <si>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</si>
  <si>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</si>
  <si>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</si>
  <si>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</si>
  <si>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</si>
  <si>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</si>
  <si>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</si>
  <si>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</si>
  <si>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</si>
  <si>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</si>
  <si>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</si>
  <si>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</si>
  <si>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</si>
  <si>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</si>
  <si>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</si>
  <si>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</si>
  <si>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</si>
  <si>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</si>
  <si>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</si>
  <si>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</si>
  <si>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</si>
  <si>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</si>
  <si>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</si>
  <si>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</si>
  <si>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</si>
  <si>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</si>
  <si>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</si>
  <si>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</si>
  <si>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</si>
  <si>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</si>
  <si>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</si>
  <si>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</si>
  <si>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</si>
  <si>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</si>
  <si>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</si>
  <si>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</si>
  <si>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</si>
  <si>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</si>
  <si>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</si>
  <si>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</si>
  <si>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</si>
  <si>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</si>
  <si>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</si>
  <si>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</si>
  <si>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</si>
  <si>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</si>
  <si>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</si>
  <si>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</si>
  <si>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</si>
  <si>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</si>
  <si>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</si>
  <si>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</si>
  <si>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</si>
  <si>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</si>
  <si>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</si>
  <si>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</si>
  <si>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</si>
  <si>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</si>
  <si>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</si>
  <si>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</si>
  <si>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</si>
  <si>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</si>
  <si>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</si>
  <si>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</si>
  <si>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</si>
  <si>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</si>
  <si>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</si>
  <si>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</si>
  <si>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</si>
  <si>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</si>
  <si>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</si>
  <si>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</si>
  <si>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</si>
  <si>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</si>
  <si>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</si>
  <si>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</si>
  <si>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</si>
  <si>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</si>
  <si>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</si>
  <si>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</si>
  <si>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</si>
  <si>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</si>
  <si>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</si>
  <si>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</si>
  <si>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</si>
  <si>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</si>
  <si>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</si>
  <si>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</si>
  <si>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</si>
  <si>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</si>
  <si>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</si>
  <si>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</si>
  <si>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</si>
  <si>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</si>
  <si>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</si>
  <si>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</si>
  <si>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</si>
  <si>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</si>
  <si>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</si>
  <si>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</si>
  <si>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</si>
  <si>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</si>
  <si>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</si>
  <si>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</si>
  <si>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</si>
  <si>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</si>
  <si>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</si>
  <si>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</si>
  <si>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</si>
  <si>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</si>
  <si>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</si>
  <si>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</si>
  <si>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</si>
  <si>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</si>
  <si>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</si>
  <si>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</si>
  <si>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</si>
  <si>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</si>
  <si>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</si>
  <si>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</si>
  <si>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</si>
  <si>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</si>
  <si>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</si>
  <si>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</si>
  <si>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</si>
  <si>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</si>
  <si>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</si>
  <si>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</si>
  <si>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</si>
  <si>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</si>
  <si>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</si>
  <si>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</si>
  <si>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</si>
  <si>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</si>
  <si>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</si>
  <si>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</si>
  <si>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</si>
  <si>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</si>
  <si>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</si>
  <si>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</si>
  <si>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</si>
  <si>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</si>
  <si>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</si>
  <si>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</si>
  <si>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</si>
  <si>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</si>
  <si>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</si>
  <si>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</si>
  <si>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</si>
  <si>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</si>
  <si>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</si>
  <si>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</si>
  <si>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</si>
  <si>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</si>
  <si>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</si>
  <si>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</si>
  <si>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</si>
  <si>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</si>
  <si>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</si>
  <si>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</si>
  <si>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</si>
  <si>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</si>
  <si>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</si>
  <si>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</si>
  <si>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</si>
  <si>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</si>
  <si>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</si>
  <si>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</si>
  <si>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</si>
  <si>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</si>
  <si>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</si>
  <si>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</si>
  <si>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</si>
  <si>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</si>
  <si>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</si>
  <si>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</si>
  <si>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</si>
  <si>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</si>
  <si>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</si>
  <si>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</si>
  <si>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</si>
  <si>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</si>
  <si>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</si>
  <si>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</si>
  <si>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</si>
  <si>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</si>
  <si>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</si>
  <si>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</si>
  <si>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</si>
  <si>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</si>
  <si>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</si>
  <si>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</si>
  <si>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</si>
  <si>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</si>
  <si>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</si>
  <si>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</si>
  <si>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</si>
  <si>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</si>
  <si>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</si>
  <si>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</si>
  <si>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</si>
  <si>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</si>
  <si>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</si>
  <si>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</si>
  <si>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</si>
  <si>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</si>
  <si>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</si>
  <si>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</si>
  <si>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</si>
  <si>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</si>
  <si>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</si>
  <si>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</si>
  <si>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</si>
  <si>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</si>
  <si>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</si>
  <si>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</si>
  <si>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</si>
  <si>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</si>
  <si>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</si>
  <si>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</si>
  <si>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</si>
  <si>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</si>
  <si>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</si>
  <si>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</si>
  <si>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</si>
  <si>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</si>
  <si>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</si>
  <si>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</si>
  <si>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</si>
  <si>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</si>
  <si>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</si>
  <si>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</si>
  <si>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</si>
  <si>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</si>
  <si>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</si>
  <si>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</si>
  <si>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</si>
  <si>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</si>
  <si>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</si>
  <si>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</si>
  <si>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</si>
  <si>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</si>
  <si>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</si>
  <si>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</si>
  <si>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</si>
  <si>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</si>
  <si>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</si>
  <si>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</si>
  <si>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</si>
  <si>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</si>
  <si>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</si>
  <si>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</si>
  <si>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</si>
  <si>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</si>
  <si>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</si>
  <si>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</si>
  <si>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</si>
  <si>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</si>
  <si>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</si>
  <si>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</si>
  <si>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</si>
  <si>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</si>
  <si>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</si>
  <si>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</si>
  <si>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</si>
  <si>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</si>
  <si>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</si>
  <si>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</si>
  <si>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</si>
  <si>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</si>
  <si>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</si>
  <si>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</si>
  <si>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</si>
  <si>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</si>
  <si>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</si>
  <si>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</si>
  <si>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</si>
  <si>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</si>
  <si>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</si>
  <si>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</si>
  <si>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</si>
  <si>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</si>
  <si>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</si>
  <si>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</si>
  <si>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</si>
  <si>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</si>
  <si>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</si>
  <si>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</si>
  <si>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</si>
  <si>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</si>
  <si>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</si>
  <si>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</si>
  <si>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</si>
  <si>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</si>
  <si>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</si>
  <si>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</si>
  <si>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</si>
  <si>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</si>
  <si>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</si>
  <si>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</si>
  <si>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</si>
  <si>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</si>
  <si>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</si>
  <si>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</si>
  <si>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</si>
  <si>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</si>
  <si>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</si>
  <si>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</si>
  <si>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</si>
  <si>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</si>
  <si>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</si>
  <si>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</si>
  <si>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</si>
  <si>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</si>
  <si>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</si>
  <si>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</si>
  <si>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</si>
  <si>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</si>
  <si>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</si>
  <si>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</si>
  <si>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</si>
  <si>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</si>
  <si>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</si>
  <si>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</si>
  <si>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</si>
  <si>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</si>
  <si>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</si>
  <si>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</si>
  <si>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</si>
  <si>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</si>
  <si>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</si>
  <si>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</si>
  <si>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</si>
  <si>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</si>
  <si>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</si>
  <si>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</si>
  <si>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</si>
  <si>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</si>
  <si>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</si>
  <si>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</si>
  <si>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</si>
  <si>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</si>
  <si>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</si>
  <si>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</si>
  <si>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</si>
  <si>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</si>
  <si>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</si>
  <si>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</si>
  <si>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</si>
  <si>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</si>
  <si>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</si>
  <si>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</si>
  <si>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</si>
  <si>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</si>
  <si>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</si>
  <si>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</si>
  <si>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</si>
  <si>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</si>
  <si>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</si>
  <si>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</si>
  <si>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</si>
  <si>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</si>
  <si>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</si>
  <si>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</si>
  <si>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</si>
  <si>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</si>
  <si>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</si>
  <si>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</si>
  <si>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</si>
  <si>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</si>
  <si>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</si>
  <si>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</si>
  <si>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</si>
  <si>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</si>
  <si>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</si>
  <si>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</si>
  <si>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</si>
  <si>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</si>
  <si>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</si>
  <si>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</si>
  <si>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</si>
  <si>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</si>
  <si>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</si>
  <si>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</si>
  <si>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</si>
  <si>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</si>
  <si>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</si>
  <si>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</si>
  <si>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</si>
  <si>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</si>
  <si>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</si>
  <si>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</si>
  <si>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</si>
  <si>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</si>
  <si>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</si>
  <si>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</si>
  <si>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</si>
  <si>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</si>
  <si>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</si>
  <si>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</si>
  <si>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</si>
  <si>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</si>
  <si>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</si>
  <si>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</si>
  <si>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</si>
  <si>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</si>
  <si>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</si>
  <si>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</si>
  <si>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</si>
  <si>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</si>
  <si>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</si>
  <si>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</si>
  <si>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</si>
  <si>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</si>
  <si>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</si>
  <si>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</si>
  <si>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</si>
  <si>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</si>
  <si>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</si>
  <si>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</si>
  <si>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</si>
  <si>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</si>
  <si>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</si>
  <si>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</si>
  <si>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</si>
  <si>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</si>
  <si>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</si>
  <si>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</si>
  <si>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</si>
  <si>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</si>
  <si>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</si>
  <si>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</si>
  <si>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</si>
  <si>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</si>
  <si>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</si>
  <si>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</si>
  <si>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</si>
  <si>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</si>
  <si>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</si>
  <si>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</si>
  <si>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</si>
  <si>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</si>
  <si>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</si>
  <si>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</si>
  <si>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</si>
  <si>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</si>
  <si>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</si>
  <si>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</si>
  <si>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</si>
  <si>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</si>
  <si>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</si>
  <si>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</si>
  <si>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</si>
  <si>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</si>
  <si>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</si>
  <si>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</si>
  <si>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</si>
  <si>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</si>
  <si>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</si>
  <si>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</si>
  <si>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</si>
  <si>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</si>
  <si>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</si>
  <si>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</si>
  <si>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</si>
  <si>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</si>
  <si>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</si>
  <si>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</si>
  <si>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</si>
  <si>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</si>
  <si>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</si>
  <si>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</si>
  <si>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</si>
  <si>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</si>
  <si>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</si>
  <si>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</si>
  <si>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</si>
  <si>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</si>
  <si>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</si>
  <si>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</si>
  <si>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</si>
  <si>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</si>
  <si>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</si>
  <si>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</si>
  <si>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</si>
  <si>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</si>
  <si>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</si>
  <si>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</si>
  <si>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</si>
  <si>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</si>
  <si>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</si>
  <si>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</si>
  <si>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</si>
  <si>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</si>
  <si>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</si>
  <si>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</si>
  <si>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</si>
  <si>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</si>
  <si>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</si>
  <si>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</si>
  <si>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</si>
  <si>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</si>
  <si>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</si>
  <si>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</si>
  <si>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</si>
  <si>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</si>
  <si>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</si>
  <si>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</si>
  <si>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</si>
  <si>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</si>
  <si>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</si>
  <si>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</si>
  <si>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</si>
  <si>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</si>
  <si>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</si>
  <si>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</si>
  <si>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</si>
  <si>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</si>
  <si>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</si>
  <si>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</si>
  <si>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</si>
  <si>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</si>
  <si>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</si>
  <si>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</si>
  <si>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</si>
  <si>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</si>
  <si>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</si>
  <si>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</si>
  <si>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</si>
  <si>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</si>
  <si>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</si>
  <si>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</si>
  <si>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</si>
  <si>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</si>
  <si>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</si>
  <si>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</si>
  <si>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</si>
  <si>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</si>
  <si>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</si>
  <si>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</si>
  <si>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</si>
  <si>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</si>
  <si>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</si>
  <si>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</si>
  <si>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</si>
  <si>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</si>
  <si>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</si>
  <si>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</si>
  <si>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</si>
  <si>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</si>
  <si>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</si>
  <si>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</si>
  <si>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</si>
  <si>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</si>
  <si>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</si>
  <si>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</si>
  <si>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</si>
  <si>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</si>
  <si>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</si>
  <si>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</si>
  <si>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</si>
  <si>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</si>
  <si>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</si>
  <si>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</si>
  <si>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</si>
  <si>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</si>
  <si>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</si>
  <si>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</si>
  <si>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</si>
  <si>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</si>
  <si>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</si>
  <si>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</si>
  <si>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</si>
  <si>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</si>
  <si>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</si>
  <si>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</si>
  <si>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</si>
  <si>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</si>
  <si>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</si>
  <si>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</si>
  <si>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</si>
  <si>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</si>
  <si>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</si>
  <si>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</si>
  <si>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</si>
  <si>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</si>
  <si>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</si>
  <si>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</si>
  <si>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</si>
  <si>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</si>
  <si>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</si>
  <si>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</si>
  <si>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</si>
  <si>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</si>
  <si>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</si>
  <si>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</si>
  <si>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</si>
  <si>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</si>
  <si>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</si>
  <si>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</si>
  <si>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</si>
  <si>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</si>
  <si>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</si>
  <si>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</si>
  <si>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</si>
  <si>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</si>
  <si>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</si>
  <si>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</si>
  <si>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</si>
  <si>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</si>
  <si>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</si>
  <si>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</si>
  <si>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</si>
  <si>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</si>
  <si>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</si>
  <si>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</si>
  <si>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</si>
  <si>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</si>
  <si>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</si>
  <si>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</si>
  <si>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</si>
  <si>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</si>
  <si>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</si>
  <si>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</si>
  <si>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</si>
  <si>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</si>
  <si>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</si>
  <si>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</si>
  <si>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</si>
  <si>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</si>
  <si>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</si>
  <si>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</si>
  <si>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</si>
  <si>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</si>
  <si>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</si>
  <si>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</si>
  <si>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</si>
  <si>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</si>
  <si>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</si>
  <si>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</si>
  <si>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</si>
  <si>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</si>
  <si>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</si>
  <si>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</si>
  <si>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</si>
  <si>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</si>
  <si>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</si>
  <si>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</si>
  <si>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</si>
  <si>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</si>
  <si>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</si>
  <si>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</si>
  <si>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</si>
  <si>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</si>
  <si>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</si>
  <si>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</si>
  <si>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</si>
  <si>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</si>
  <si>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</si>
  <si>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</si>
  <si>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</si>
  <si>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</si>
  <si>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</si>
  <si>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</si>
  <si>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</si>
  <si>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</si>
  <si>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</si>
  <si>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</si>
  <si>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</si>
  <si>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</si>
  <si>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</si>
  <si>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</si>
  <si>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</si>
  <si>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</si>
  <si>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</si>
  <si>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</si>
  <si>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</si>
  <si>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</si>
  <si>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</si>
  <si>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</si>
  <si>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</si>
  <si>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</si>
  <si>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</si>
  <si>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</si>
  <si>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</si>
  <si>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</si>
  <si>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</si>
  <si>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</si>
  <si>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</si>
  <si>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</si>
  <si>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</si>
  <si>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</si>
  <si>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</si>
  <si>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</si>
  <si>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</si>
  <si>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</si>
  <si>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</si>
  <si>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</si>
  <si>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</si>
  <si>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</si>
  <si>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</si>
  <si>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</si>
  <si>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</si>
  <si>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</si>
  <si>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</si>
  <si>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</si>
  <si>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</si>
  <si>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</si>
  <si>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</si>
  <si>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</si>
  <si>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</si>
  <si>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</si>
  <si>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</si>
  <si>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</si>
  <si>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</si>
  <si>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</si>
  <si>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</si>
  <si>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</si>
  <si>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</si>
  <si>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</si>
  <si>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</si>
  <si>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</si>
  <si>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</si>
  <si>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</si>
  <si>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</si>
  <si>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</si>
  <si>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</si>
  <si>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</si>
  <si>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</si>
  <si>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</si>
  <si>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</si>
  <si>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</si>
  <si>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</si>
  <si>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</si>
  <si>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</si>
  <si>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</si>
  <si>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</si>
  <si>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</si>
  <si>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</si>
  <si>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</si>
  <si>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</si>
  <si>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</si>
  <si>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</si>
  <si>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</si>
  <si>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</si>
  <si>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</si>
  <si>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</si>
  <si>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</si>
  <si>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</si>
  <si>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</si>
  <si>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</si>
  <si>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</si>
  <si>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</si>
  <si>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</si>
  <si>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</si>
  <si>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</si>
  <si>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</si>
  <si>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</si>
  <si>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</si>
  <si>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</si>
  <si>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</si>
  <si>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</si>
  <si>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</si>
  <si>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</si>
  <si>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</si>
  <si>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</si>
  <si>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</si>
  <si>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</si>
  <si>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</si>
  <si>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</si>
  <si>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</si>
  <si>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</si>
  <si>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</si>
  <si>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</si>
  <si>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</si>
  <si>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</si>
  <si>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</si>
  <si>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</si>
  <si>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</si>
  <si>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</si>
  <si>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</si>
  <si>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</si>
  <si>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</si>
  <si>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</si>
  <si>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</si>
  <si>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</si>
  <si>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</si>
  <si>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</si>
  <si>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</si>
  <si>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</si>
  <si>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</si>
  <si>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</si>
  <si>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</si>
  <si>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</si>
  <si>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</si>
  <si>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</si>
  <si>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</si>
  <si>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</si>
  <si>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</si>
  <si>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</si>
  <si>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</si>
  <si>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</si>
  <si>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</si>
  <si>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</si>
  <si>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</si>
  <si>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</si>
  <si>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</si>
  <si>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</si>
  <si>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</si>
  <si>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</si>
  <si>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</si>
  <si>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</si>
  <si>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</si>
  <si>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</si>
  <si>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</si>
  <si>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</si>
  <si>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</si>
  <si>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</si>
  <si>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</si>
  <si>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</si>
  <si>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</si>
  <si>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</si>
  <si>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</si>
  <si>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</si>
  <si>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</si>
  <si>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</si>
  <si>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</si>
  <si>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</si>
  <si>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</si>
  <si>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</si>
  <si>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</si>
  <si>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</si>
  <si>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</si>
  <si>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</si>
  <si>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</si>
  <si>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</si>
  <si>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</si>
  <si>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</si>
  <si>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</si>
  <si>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</si>
  <si>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</si>
  <si>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</si>
  <si>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</si>
  <si>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</si>
  <si>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</si>
  <si>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</si>
  <si>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</si>
  <si>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</si>
  <si>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</si>
  <si>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</si>
  <si>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</si>
  <si>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</si>
  <si>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</si>
  <si>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</si>
  <si>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</si>
  <si>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</si>
  <si>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</si>
  <si>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</si>
  <si>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</si>
  <si>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</si>
  <si>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</si>
  <si>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</si>
  <si>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</si>
  <si>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</si>
  <si>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</si>
  <si>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</si>
  <si>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</si>
  <si>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</si>
  <si>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</si>
  <si>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</si>
  <si>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</si>
  <si>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</si>
  <si>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</si>
  <si>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</si>
  <si>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</si>
  <si>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</si>
  <si>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</si>
  <si>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</si>
  <si>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</si>
  <si>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</si>
  <si>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</si>
  <si>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</si>
  <si>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</si>
  <si>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</si>
  <si>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</si>
  <si>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</si>
  <si>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</si>
  <si>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</si>
  <si>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</si>
  <si>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</si>
  <si>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</si>
  <si>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</si>
  <si>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</si>
  <si>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</si>
  <si>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</si>
  <si>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</si>
  <si>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</si>
  <si>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</si>
  <si>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</si>
  <si>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</si>
  <si>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</si>
  <si>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</si>
  <si>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</si>
  <si>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</si>
  <si>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</si>
  <si>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</si>
  <si>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</si>
  <si>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</si>
  <si>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</si>
  <si>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</si>
  <si>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</si>
  <si>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</si>
  <si>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</si>
  <si>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</si>
  <si>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</si>
  <si>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</si>
  <si>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</si>
  <si>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</si>
  <si>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</si>
  <si>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</si>
  <si>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</si>
  <si>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</si>
  <si>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</si>
  <si>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</si>
  <si>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</si>
  <si>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</si>
  <si>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</si>
  <si>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</si>
  <si>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</si>
  <si>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</si>
  <si>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</si>
  <si>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</si>
  <si>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</si>
  <si>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</si>
  <si>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</si>
  <si>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</si>
  <si>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</si>
  <si>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</si>
  <si>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</si>
  <si>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</si>
  <si>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</si>
  <si>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</si>
  <si>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</si>
  <si>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</si>
  <si>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</si>
  <si>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</si>
  <si>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</si>
  <si>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</si>
  <si>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</si>
  <si>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</si>
  <si>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</si>
  <si>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</si>
  <si>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</si>
  <si>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</si>
  <si>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</si>
  <si>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</si>
  <si>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</si>
  <si>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</si>
  <si>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</si>
  <si>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</si>
  <si>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</si>
  <si>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</si>
  <si>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</si>
  <si>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</si>
  <si>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</si>
  <si>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</si>
  <si>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</si>
  <si>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</si>
  <si>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</si>
  <si>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</si>
  <si>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</si>
  <si>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</si>
  <si>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</si>
  <si>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</si>
  <si>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</si>
  <si>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</si>
  <si>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</si>
  <si>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</si>
  <si>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</si>
  <si>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</si>
  <si>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</si>
  <si>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</si>
  <si>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</si>
  <si>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</si>
  <si>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</si>
  <si>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</si>
  <si>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</si>
  <si>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</si>
  <si>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</si>
  <si>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</si>
  <si>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</si>
  <si>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</si>
  <si>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</si>
  <si>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</si>
  <si>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</si>
  <si>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</si>
  <si>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</si>
  <si>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</si>
  <si>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</si>
  <si>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</si>
  <si>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</si>
  <si>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</si>
  <si>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</si>
  <si>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</si>
  <si>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</si>
  <si>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</si>
  <si>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</si>
  <si>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</si>
  <si>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</si>
  <si>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</si>
  <si>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</si>
  <si>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</si>
  <si>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</si>
  <si>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</si>
  <si>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</si>
  <si>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</si>
  <si>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</si>
  <si>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</si>
  <si>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</si>
  <si>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</si>
  <si>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</si>
  <si>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</si>
  <si>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</si>
  <si>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</si>
  <si>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</si>
  <si>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</si>
  <si>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</si>
  <si>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</si>
  <si>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</si>
  <si>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</si>
  <si>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</si>
  <si>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</si>
  <si>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</si>
  <si>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</si>
  <si>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</si>
  <si>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</si>
  <si>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</si>
  <si>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</si>
  <si>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</si>
  <si>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</si>
  <si>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</si>
  <si>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</si>
  <si>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</si>
  <si>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</si>
  <si>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</si>
  <si>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</si>
  <si>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</si>
  <si>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</si>
  <si>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</si>
  <si>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</si>
  <si>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</si>
  <si>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</si>
  <si>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</si>
  <si>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</si>
  <si>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</si>
  <si>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</si>
  <si>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</si>
  <si>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</si>
  <si>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</si>
  <si>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</si>
  <si>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</si>
  <si>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</si>
  <si>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</si>
  <si>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</si>
  <si>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</si>
  <si>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</si>
  <si>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</si>
  <si>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</si>
  <si>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</si>
  <si>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</si>
  <si>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</si>
  <si>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</si>
  <si>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</si>
  <si>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</si>
  <si>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</si>
  <si>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</si>
  <si>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</si>
  <si>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</si>
  <si>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</si>
  <si>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</si>
  <si>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</si>
  <si>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</si>
  <si>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</si>
  <si>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</si>
  <si>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</si>
  <si>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</si>
  <si>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</si>
  <si>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</si>
  <si>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</si>
  <si>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</si>
  <si>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</si>
  <si>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</si>
  <si>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</si>
  <si>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</si>
  <si>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</si>
  <si>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</si>
  <si>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</si>
  <si>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</si>
  <si>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</si>
  <si>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</si>
  <si>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</si>
  <si>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</si>
  <si>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</si>
  <si>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</si>
  <si>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</si>
  <si>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</si>
  <si>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</si>
  <si>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</si>
  <si>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</si>
  <si>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</si>
  <si>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</si>
  <si>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</si>
  <si>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</si>
  <si>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</si>
  <si>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</si>
  <si>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</si>
  <si>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</si>
  <si>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</si>
  <si>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</si>
  <si>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</si>
  <si>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</si>
  <si>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</si>
  <si>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</si>
  <si>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</si>
  <si>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</si>
  <si>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</si>
  <si>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</si>
  <si>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</si>
  <si>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</si>
  <si>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</si>
  <si>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</si>
  <si>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</si>
  <si>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</si>
  <si>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</si>
  <si>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</si>
  <si>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</si>
  <si>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</si>
  <si>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</si>
  <si>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</si>
  <si>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</si>
  <si>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</si>
  <si>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</si>
  <si>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</si>
  <si>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</si>
  <si>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</si>
  <si>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</si>
  <si>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</si>
  <si>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</si>
  <si>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</si>
  <si>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</si>
  <si>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</si>
  <si>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</si>
  <si>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</si>
  <si>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</si>
  <si>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</si>
  <si>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</si>
  <si>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</si>
  <si>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</si>
  <si>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</si>
  <si>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</si>
  <si>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</si>
  <si>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</si>
  <si>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</si>
  <si>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</si>
  <si>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</si>
  <si>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</si>
  <si>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</si>
  <si>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</si>
  <si>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</si>
  <si>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</si>
  <si>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</si>
  <si>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</si>
  <si>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</si>
  <si>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</si>
  <si>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</si>
  <si>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</si>
  <si>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</si>
  <si>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</si>
  <si>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</si>
  <si>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</si>
  <si>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</si>
  <si>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</si>
  <si>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</si>
  <si>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</si>
  <si>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</si>
  <si>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</si>
  <si>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</si>
  <si>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</si>
  <si>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</si>
  <si>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</si>
  <si>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</si>
  <si>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</si>
  <si>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</si>
  <si>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</si>
  <si>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</si>
  <si>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</si>
  <si>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</si>
  <si>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</si>
  <si>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</si>
  <si>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</si>
  <si>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</si>
  <si>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</si>
  <si>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</si>
  <si>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</si>
  <si>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</si>
  <si>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</si>
  <si>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</si>
  <si>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</si>
  <si>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</si>
  <si>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</si>
  <si>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</si>
  <si>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</si>
  <si>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</si>
  <si>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</si>
  <si>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</si>
  <si>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</si>
  <si>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</si>
  <si>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</si>
  <si>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</si>
  <si>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</si>
  <si>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</si>
  <si>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</si>
  <si>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</si>
  <si>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</si>
  <si>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</si>
  <si>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</si>
  <si>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</si>
  <si>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</si>
  <si>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</si>
  <si>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</si>
  <si>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</si>
  <si>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</si>
  <si>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</si>
  <si>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</si>
  <si>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</si>
  <si>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</si>
  <si>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</si>
  <si>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</si>
  <si>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</si>
  <si>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</si>
  <si>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</si>
  <si>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</si>
  <si>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</si>
  <si>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</si>
  <si>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</si>
  <si>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</si>
  <si>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</si>
  <si>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</si>
  <si>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</si>
  <si>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</si>
  <si>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</si>
  <si>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</si>
  <si>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</si>
  <si>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</si>
  <si>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</si>
  <si>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</si>
  <si>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</si>
  <si>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</si>
  <si>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</si>
  <si>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</si>
  <si>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</si>
  <si>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</si>
  <si>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</si>
  <si>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</si>
  <si>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</si>
  <si>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</si>
  <si>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</si>
  <si>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</si>
  <si>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</si>
  <si>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</si>
  <si>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</si>
  <si>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</si>
  <si>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</si>
  <si>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</si>
  <si>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</si>
  <si>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</si>
  <si>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</si>
  <si>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</si>
  <si>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</si>
  <si>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</si>
  <si>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</si>
  <si>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</si>
  <si>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</si>
  <si>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</si>
  <si>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</si>
  <si>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</si>
  <si>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</si>
  <si>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</si>
  <si>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</si>
  <si>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</si>
  <si>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</si>
  <si>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</si>
  <si>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</si>
  <si>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</si>
  <si>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</si>
  <si>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</si>
  <si>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</si>
  <si>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</si>
  <si>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</si>
  <si>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</si>
  <si>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</si>
  <si>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</si>
  <si>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</si>
  <si>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</si>
  <si>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</si>
  <si>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</si>
  <si>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</si>
  <si>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</si>
  <si>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</si>
  <si>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</si>
  <si>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</si>
  <si>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</si>
  <si>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</si>
  <si>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</si>
  <si>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</si>
  <si>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</si>
  <si>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</si>
  <si>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</si>
  <si>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</si>
  <si>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</si>
  <si>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</si>
  <si>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</si>
  <si>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</si>
  <si>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</si>
  <si>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</si>
  <si>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</si>
  <si>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</si>
  <si>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</si>
  <si>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</si>
  <si>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</si>
  <si>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</si>
  <si>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</si>
  <si>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</si>
  <si>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</si>
  <si>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</si>
  <si>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</si>
  <si>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</si>
  <si>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</si>
  <si>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</si>
  <si>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</si>
  <si>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</si>
  <si>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</si>
  <si>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</si>
  <si>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</si>
  <si>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</si>
  <si>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</si>
  <si>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</si>
  <si>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</si>
  <si>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</si>
  <si>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</si>
  <si>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</si>
  <si>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</si>
  <si>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</si>
  <si>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</si>
  <si>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</si>
  <si>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</si>
  <si>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</si>
  <si>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</si>
  <si>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</si>
  <si>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</si>
  <si>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</si>
  <si>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</si>
  <si>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</si>
  <si>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</si>
  <si>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</si>
  <si>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</si>
  <si>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</si>
  <si>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</si>
  <si>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</si>
  <si>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</si>
  <si>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</si>
  <si>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</si>
  <si>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</si>
  <si>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</si>
  <si>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</si>
  <si>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</si>
  <si>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</si>
  <si>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</si>
  <si>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</si>
  <si>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</si>
  <si>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</si>
  <si>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</si>
  <si>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</si>
  <si>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</si>
  <si>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</si>
  <si>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</si>
  <si>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</si>
  <si>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</si>
  <si>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</si>
  <si>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</si>
  <si>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</si>
  <si>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</si>
  <si>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</si>
  <si>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</si>
  <si>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</si>
  <si>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</si>
  <si>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</si>
  <si>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</si>
  <si>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</si>
  <si>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</si>
  <si>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</si>
  <si>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</si>
  <si>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</si>
  <si>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</si>
  <si>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</si>
  <si>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</si>
  <si>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</si>
  <si>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</si>
  <si>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</si>
  <si>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</si>
  <si>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</si>
  <si>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</si>
  <si>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</si>
  <si>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</si>
  <si>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</si>
  <si>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</si>
  <si>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</si>
  <si>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</si>
  <si>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</si>
  <si>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</si>
  <si>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</si>
  <si>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</si>
  <si>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</si>
  <si>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</si>
  <si>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</si>
  <si>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</si>
  <si>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</si>
  <si>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</si>
  <si>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</si>
  <si>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</si>
  <si>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</si>
  <si>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</si>
  <si>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</si>
  <si>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</si>
  <si>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</si>
  <si>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</si>
  <si>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</si>
  <si>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</si>
  <si>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</si>
  <si>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</si>
  <si>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</si>
  <si>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</si>
  <si>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</si>
  <si>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</si>
  <si>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</si>
  <si>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</si>
  <si>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</si>
  <si>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</si>
  <si>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</si>
  <si>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</si>
  <si>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</si>
  <si>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</si>
  <si>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</si>
  <si>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</si>
  <si>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</si>
  <si>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</si>
  <si>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</si>
  <si>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</si>
  <si>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</si>
  <si>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</si>
  <si>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</si>
  <si>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</si>
  <si>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</si>
  <si>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</si>
  <si>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</si>
  <si>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</si>
  <si>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</si>
  <si>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</si>
  <si>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</si>
  <si>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</si>
  <si>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</si>
  <si>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</si>
  <si>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</si>
  <si>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</si>
  <si>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</si>
  <si>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</si>
  <si>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</si>
  <si>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</si>
  <si>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</si>
  <si>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</si>
  <si>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</si>
  <si>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</si>
  <si>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</si>
  <si>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</si>
  <si>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</si>
  <si>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</si>
  <si>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</si>
  <si>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</si>
  <si>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</si>
  <si>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</si>
  <si>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</si>
  <si>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</si>
  <si>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</si>
  <si>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</si>
  <si>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</si>
  <si>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</si>
  <si>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</si>
  <si>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</si>
  <si>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</si>
  <si>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</si>
  <si>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</si>
  <si>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</si>
  <si>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</si>
  <si>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</si>
  <si>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</si>
  <si>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</si>
  <si>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</si>
  <si>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</si>
  <si>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</si>
  <si>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</si>
  <si>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</si>
  <si>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</si>
  <si>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</si>
  <si>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</si>
  <si>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</si>
  <si>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</si>
  <si>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</si>
  <si>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</si>
  <si>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</si>
  <si>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</si>
  <si>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</si>
  <si>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</si>
  <si>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</si>
  <si>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</si>
  <si>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</si>
  <si>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</si>
  <si>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</si>
  <si>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</si>
  <si>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</si>
  <si>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</si>
  <si>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</si>
  <si>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</si>
  <si>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</si>
  <si>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</si>
  <si>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</si>
  <si>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</si>
  <si>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</si>
  <si>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</si>
  <si>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</si>
  <si>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</si>
  <si>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</si>
  <si>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</si>
  <si>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</si>
  <si>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</si>
  <si>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</si>
  <si>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</si>
  <si>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</si>
  <si>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</si>
  <si>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</si>
  <si>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</si>
  <si>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</si>
  <si>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</si>
  <si>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</si>
  <si>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</si>
  <si>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</si>
  <si>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</si>
  <si>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</si>
  <si>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</si>
  <si>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</si>
  <si>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</si>
  <si>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</si>
  <si>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</si>
  <si>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</si>
  <si>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</si>
  <si>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</si>
  <si>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</si>
  <si>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</si>
  <si>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</si>
  <si>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</si>
  <si>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</si>
  <si>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</si>
  <si>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</si>
  <si>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</si>
  <si>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</si>
  <si>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</si>
  <si>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</si>
  <si>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</si>
  <si>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</si>
  <si>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</si>
  <si>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</si>
  <si>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</si>
  <si>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</si>
  <si>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</si>
  <si>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</si>
  <si>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</si>
  <si>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</si>
  <si>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</si>
  <si>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</si>
  <si>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</si>
  <si>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</si>
  <si>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</si>
  <si>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</si>
  <si>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</si>
  <si>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</si>
  <si>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</si>
  <si>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</si>
  <si>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</si>
  <si>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</si>
  <si>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</si>
  <si>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</si>
  <si>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</si>
  <si>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</si>
  <si>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</si>
  <si>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</si>
  <si>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</si>
  <si>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</si>
  <si>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</si>
  <si>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</si>
  <si>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</si>
  <si>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</si>
  <si>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</si>
  <si>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</si>
  <si>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</si>
  <si>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</si>
  <si>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</si>
  <si>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</si>
  <si>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</si>
  <si>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</si>
  <si>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</si>
  <si>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</si>
  <si>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</si>
  <si>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</si>
  <si>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</si>
  <si>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</si>
  <si>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</si>
  <si>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</si>
  <si>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</si>
  <si>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</si>
  <si>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</si>
  <si>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</si>
  <si>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</si>
  <si>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</si>
  <si>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</si>
  <si>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</si>
  <si>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</si>
  <si>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</si>
  <si>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</si>
  <si>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</si>
  <si>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</si>
  <si>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</si>
  <si>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</si>
  <si>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</si>
  <si>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</si>
  <si>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</si>
  <si>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</si>
  <si>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</si>
  <si>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</si>
  <si>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</si>
  <si>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</si>
  <si>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</si>
  <si>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</si>
  <si>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</si>
  <si>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</si>
  <si>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</si>
  <si>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</si>
  <si>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</si>
  <si>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</si>
  <si>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</si>
  <si>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</si>
  <si>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</si>
  <si>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</si>
  <si>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</si>
  <si>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</si>
  <si>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</si>
  <si>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</si>
  <si>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</si>
  <si>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</si>
  <si>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</si>
  <si>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</si>
  <si>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</si>
  <si>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</si>
  <si>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</si>
  <si>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</si>
  <si>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</si>
  <si>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</si>
  <si>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</si>
  <si>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</si>
  <si>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</si>
  <si>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</si>
  <si>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</si>
  <si>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</si>
  <si>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</si>
  <si>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</si>
  <si>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</si>
  <si>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</si>
  <si>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</si>
  <si>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</si>
  <si>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</si>
  <si>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</si>
  <si>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</si>
  <si>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</si>
  <si>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</si>
  <si>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</si>
  <si>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</si>
  <si>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</si>
  <si>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</si>
  <si>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</si>
  <si>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</si>
  <si>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</si>
  <si>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</si>
  <si>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</si>
  <si>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</si>
  <si>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</si>
  <si>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</si>
  <si>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</si>
  <si>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</si>
  <si>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</si>
  <si>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</si>
  <si>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</si>
  <si>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</si>
  <si>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</si>
  <si>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</si>
  <si>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</si>
  <si>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</si>
  <si>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</si>
  <si>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</si>
  <si>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</si>
  <si>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</si>
  <si>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</si>
  <si>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</si>
  <si>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</si>
  <si>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</si>
  <si>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</si>
  <si>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</si>
  <si>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</si>
  <si>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</si>
  <si>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</si>
  <si>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</si>
  <si>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</si>
  <si>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</si>
  <si>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</si>
  <si>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</si>
  <si>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</si>
  <si>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</si>
  <si>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</si>
  <si>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</si>
  <si>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</si>
  <si>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</si>
  <si>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</si>
  <si>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</si>
  <si>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</si>
  <si>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</si>
  <si>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</si>
  <si>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</si>
  <si>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</si>
  <si>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</si>
  <si>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</si>
  <si>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</si>
  <si>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</si>
  <si>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</si>
  <si>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</si>
  <si>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</si>
  <si>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</si>
  <si>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</si>
  <si>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</si>
  <si>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</si>
  <si>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</si>
  <si>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</si>
  <si>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</si>
  <si>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</si>
  <si>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</si>
  <si>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</si>
  <si>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</si>
  <si>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</si>
  <si>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</si>
  <si>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</si>
  <si>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</si>
  <si>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</si>
  <si>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</si>
  <si>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</si>
  <si>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</si>
  <si>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</si>
  <si>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</si>
  <si>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</si>
  <si>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</si>
  <si>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</si>
  <si>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</si>
  <si>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</si>
  <si>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</si>
  <si>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</si>
  <si>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</si>
  <si>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</si>
  <si>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</si>
  <si>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</si>
  <si>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</si>
  <si>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</si>
  <si>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</si>
  <si>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</si>
  <si>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</si>
  <si>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</si>
  <si>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</si>
  <si>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</si>
  <si>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</si>
  <si>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</si>
  <si>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</si>
  <si>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</si>
  <si>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</si>
  <si>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</si>
  <si>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</si>
  <si>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</si>
  <si>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</si>
  <si>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</si>
  <si>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</si>
  <si>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</si>
  <si>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</si>
  <si>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</si>
  <si>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</si>
  <si>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</si>
  <si>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</si>
  <si>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</si>
  <si>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</si>
  <si>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</si>
  <si>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</si>
  <si>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</si>
  <si>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</si>
  <si>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</si>
  <si>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</si>
  <si>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</si>
  <si>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</si>
  <si>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</si>
  <si>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</si>
  <si>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</si>
  <si>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</si>
  <si>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</si>
  <si>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</si>
  <si>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</si>
  <si>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</si>
  <si>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</si>
  <si>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</si>
  <si>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</si>
  <si>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</si>
  <si>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</si>
  <si>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</si>
  <si>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</si>
  <si>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</si>
  <si>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</si>
  <si>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</si>
  <si>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</si>
  <si>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</si>
  <si>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</si>
  <si>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</si>
  <si>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</si>
  <si>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</si>
  <si>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</si>
  <si>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</si>
  <si>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</si>
  <si>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</si>
  <si>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</si>
  <si>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</si>
  <si>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</si>
  <si>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</si>
  <si>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</si>
  <si>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</si>
  <si>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</si>
  <si>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</si>
  <si>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</si>
  <si>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</si>
  <si>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</si>
  <si>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</si>
  <si>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</si>
  <si>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</si>
  <si>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</si>
  <si>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</si>
  <si>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</si>
  <si>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</si>
  <si>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</si>
  <si>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</si>
  <si>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</si>
  <si>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</si>
  <si>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</si>
  <si>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</si>
  <si>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</si>
  <si>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</si>
  <si>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</si>
  <si>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</si>
  <si>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</si>
  <si>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</si>
  <si>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</si>
  <si>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</si>
  <si>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</si>
  <si>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</si>
  <si>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</si>
  <si>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</si>
  <si>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</si>
  <si>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</si>
  <si>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</si>
  <si>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</si>
  <si>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</si>
  <si>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</si>
  <si>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</si>
  <si>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</si>
  <si>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</si>
  <si>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</si>
  <si>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</si>
  <si>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</si>
  <si>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</si>
  <si>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</si>
  <si>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</si>
  <si>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</si>
  <si>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</si>
  <si>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</si>
  <si>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</si>
  <si>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</si>
  <si>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</si>
  <si>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</si>
  <si>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</si>
  <si>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</si>
  <si>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</si>
  <si>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</si>
  <si>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</si>
  <si>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</si>
  <si>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</si>
  <si>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</si>
  <si>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</si>
  <si>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</si>
  <si>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</si>
  <si>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</si>
  <si>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</si>
  <si>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</si>
  <si>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</si>
  <si>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</si>
  <si>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</si>
  <si>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</si>
  <si>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</si>
  <si>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</si>
  <si>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</si>
  <si>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</si>
  <si>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</si>
  <si>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</si>
  <si>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</si>
  <si>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</si>
  <si>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</si>
  <si>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</si>
  <si>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</si>
  <si>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</si>
  <si>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</si>
  <si>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</si>
  <si>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</si>
  <si>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</si>
  <si>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</si>
  <si>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</si>
  <si>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</si>
  <si>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</si>
  <si>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</si>
  <si>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</si>
  <si>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</si>
  <si>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</si>
  <si>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</si>
  <si>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</si>
  <si>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</si>
  <si>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</si>
  <si>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</si>
  <si>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</si>
  <si>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</si>
  <si>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</si>
  <si>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</si>
  <si>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</si>
  <si>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</si>
  <si>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</si>
  <si>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</si>
  <si>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</si>
  <si>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</si>
  <si>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</si>
  <si>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</si>
  <si>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</si>
  <si>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</si>
  <si>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</si>
  <si>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</si>
  <si>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</si>
  <si>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</si>
  <si>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</si>
  <si>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</si>
  <si>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</si>
  <si>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</si>
  <si>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</si>
  <si>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</si>
  <si>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</si>
  <si>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</si>
  <si>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</si>
  <si>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</si>
  <si>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</si>
  <si>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</si>
  <si>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</si>
  <si>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</si>
  <si>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</si>
  <si>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</si>
  <si>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</si>
  <si>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</si>
  <si>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</si>
  <si>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</si>
  <si>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</si>
  <si>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</si>
  <si>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</si>
  <si>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</si>
  <si>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</si>
  <si>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</si>
  <si>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</si>
  <si>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</si>
  <si>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</si>
  <si>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</si>
  <si>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</si>
  <si>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</si>
  <si>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</si>
  <si>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</si>
  <si>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</si>
  <si>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</si>
  <si>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</si>
  <si>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</si>
  <si>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</si>
  <si>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</si>
  <si>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</si>
  <si>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</si>
  <si>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</si>
  <si>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</si>
  <si>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</si>
  <si>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</si>
  <si>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</si>
  <si>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</si>
  <si>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</si>
  <si>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</si>
  <si>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</si>
  <si>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</si>
  <si>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</si>
  <si>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</si>
  <si>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</si>
  <si>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</si>
  <si>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</si>
  <si>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</si>
  <si>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</si>
  <si>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</si>
  <si>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</si>
  <si>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</si>
  <si>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</si>
  <si>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</si>
  <si>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</si>
  <si>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</si>
  <si>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</si>
  <si>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</si>
  <si>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</si>
  <si>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</si>
  <si>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</si>
  <si>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</si>
  <si>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</si>
  <si>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</si>
  <si>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</si>
  <si>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</si>
  <si>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</si>
  <si>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</si>
  <si>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</si>
  <si>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</si>
  <si>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</si>
  <si>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</si>
  <si>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</si>
  <si>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</si>
  <si>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</si>
  <si>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</si>
  <si>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</si>
  <si>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</si>
  <si>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</si>
  <si>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</si>
  <si>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</si>
  <si>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</si>
  <si>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</si>
  <si>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</si>
  <si>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</si>
  <si>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</si>
  <si>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</si>
  <si>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</si>
  <si>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</si>
  <si>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</si>
  <si>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</si>
  <si>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</si>
  <si>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</si>
  <si>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</si>
  <si>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</si>
  <si>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</si>
  <si>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</si>
  <si>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</si>
  <si>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</si>
  <si>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</si>
  <si>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</si>
  <si>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</si>
  <si>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</si>
  <si>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</si>
  <si>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</si>
  <si>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</si>
  <si>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</si>
  <si>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</si>
  <si>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</si>
  <si>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</si>
  <si>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</si>
  <si>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</si>
  <si>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</si>
  <si>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</si>
  <si>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</si>
  <si>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</si>
  <si>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</si>
  <si>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</si>
  <si>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</si>
  <si>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</si>
  <si>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</si>
  <si>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</si>
  <si>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</si>
  <si>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</si>
  <si>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</si>
  <si>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</si>
  <si>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</si>
  <si>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</si>
  <si>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</si>
  <si>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</si>
  <si>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</si>
  <si>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</si>
  <si>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</si>
  <si>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</si>
  <si>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</si>
  <si>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</si>
  <si>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</si>
  <si>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</si>
  <si>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</si>
  <si>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</si>
  <si>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</si>
  <si>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</si>
  <si>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</si>
  <si>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</si>
  <si>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</si>
  <si>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</si>
  <si>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</si>
  <si>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</si>
  <si>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</si>
  <si>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</si>
  <si>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</si>
  <si>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</si>
  <si>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</si>
  <si>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</si>
  <si>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</si>
  <si>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</si>
  <si>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</si>
  <si>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</si>
  <si>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</si>
  <si>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</si>
  <si>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</si>
  <si>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</si>
  <si>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</si>
  <si>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</si>
  <si>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</si>
  <si>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</si>
  <si>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</si>
  <si>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</si>
  <si>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</si>
  <si>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</si>
  <si>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</si>
  <si>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</si>
  <si>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</si>
  <si>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</si>
  <si>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</si>
  <si>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</si>
  <si>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</si>
  <si>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</si>
  <si>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</si>
  <si>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</si>
  <si>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</si>
  <si>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</si>
  <si>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</si>
  <si>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</si>
  <si>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</si>
  <si>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</si>
  <si>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</si>
  <si>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</si>
  <si>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</si>
  <si>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</si>
  <si>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</si>
  <si>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</si>
  <si>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</si>
  <si>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</si>
  <si>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</si>
  <si>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</si>
  <si>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</si>
  <si>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</si>
  <si>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</si>
  <si>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</si>
  <si>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</si>
  <si>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</si>
  <si>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</si>
  <si>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</si>
  <si>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</si>
  <si>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</si>
  <si>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</si>
  <si>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</si>
  <si>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</si>
  <si>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</si>
  <si>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</si>
  <si>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</si>
  <si>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</si>
  <si>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</si>
  <si>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</si>
  <si>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</si>
  <si>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</si>
  <si>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</si>
  <si>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</si>
  <si>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</si>
  <si>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</si>
  <si>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</si>
  <si>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</si>
  <si>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</si>
  <si>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</si>
  <si>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</si>
  <si>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</si>
  <si>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</si>
  <si>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</si>
  <si>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</si>
  <si>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</si>
  <si>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</si>
  <si>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</si>
  <si>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</si>
  <si>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</si>
  <si>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</si>
  <si>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</si>
  <si>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</si>
  <si>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</si>
  <si>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</si>
  <si>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</si>
  <si>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</si>
  <si>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</si>
  <si>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</si>
  <si>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</si>
  <si>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</si>
  <si>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</si>
  <si>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</si>
  <si>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</si>
  <si>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</si>
  <si>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</si>
  <si>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</si>
  <si>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</si>
  <si>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</si>
  <si>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</si>
  <si>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</si>
  <si>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</si>
  <si>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</si>
  <si>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</si>
  <si>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</si>
  <si>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</si>
  <si>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</si>
  <si>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</si>
  <si>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</si>
  <si>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</si>
  <si>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</si>
  <si>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</si>
  <si>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</si>
  <si>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</si>
  <si>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</si>
  <si>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</si>
  <si>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</si>
  <si>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</si>
  <si>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</si>
  <si>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</si>
  <si>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</si>
  <si>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</si>
  <si>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</si>
  <si>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</si>
  <si>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</si>
  <si>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</si>
  <si>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</si>
  <si>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</si>
  <si>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</si>
  <si>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</si>
  <si>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</si>
  <si>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</si>
  <si>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</si>
  <si>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</si>
  <si>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</si>
  <si>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</si>
  <si>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</si>
  <si>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</si>
  <si>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</si>
  <si>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</si>
  <si>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</si>
  <si>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</si>
  <si>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</si>
  <si>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</si>
  <si>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</si>
  <si>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</si>
  <si>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</si>
  <si>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</si>
  <si>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</si>
  <si>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</si>
  <si>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</si>
  <si>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</si>
  <si>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</si>
  <si>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</si>
  <si>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</si>
  <si>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</si>
  <si>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</si>
  <si>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</si>
  <si>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</si>
  <si>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</si>
  <si>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</si>
  <si>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</si>
  <si>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</si>
  <si>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</si>
  <si>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</si>
  <si>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</si>
  <si>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</si>
  <si>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</si>
  <si>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</si>
  <si>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</si>
  <si>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</si>
  <si>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</si>
  <si>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</si>
  <si>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</si>
  <si>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</si>
  <si>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</si>
  <si>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</si>
  <si>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</si>
  <si>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</si>
  <si>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</si>
  <si>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</si>
  <si>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</si>
  <si>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</si>
  <si>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</si>
  <si>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</si>
  <si>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</si>
  <si>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</si>
  <si>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</si>
  <si>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</si>
  <si>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</si>
  <si>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</si>
  <si>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</si>
  <si>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</si>
  <si>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</si>
  <si>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</si>
  <si>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</si>
  <si>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</si>
  <si>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</si>
  <si>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</si>
  <si>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</si>
  <si>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</si>
  <si>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</si>
  <si>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</si>
  <si>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</si>
  <si>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</si>
  <si>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</si>
  <si>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</si>
  <si>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</si>
  <si>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</si>
  <si>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</si>
  <si>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</si>
  <si>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</si>
  <si>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</si>
  <si>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</si>
  <si>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</si>
  <si>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</si>
  <si>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</si>
  <si>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</si>
  <si>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</si>
  <si>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</si>
  <si>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</si>
  <si>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</si>
  <si>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</si>
  <si>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</si>
  <si>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</si>
  <si>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</si>
  <si>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</si>
  <si>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</si>
  <si>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</si>
  <si>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</si>
  <si>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</si>
  <si>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</si>
  <si>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</si>
  <si>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</si>
  <si>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</si>
  <si>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</si>
  <si>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</si>
  <si>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</si>
  <si>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</si>
  <si>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</si>
  <si>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</si>
  <si>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</si>
  <si>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</si>
  <si>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</si>
  <si>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</si>
  <si>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</si>
  <si>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</si>
  <si>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</si>
  <si>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</si>
  <si>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</si>
  <si>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</si>
  <si>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</si>
  <si>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</si>
  <si>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</si>
  <si>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</si>
  <si>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</si>
  <si>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</si>
  <si>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</si>
  <si>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</si>
  <si>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</si>
  <si>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</si>
  <si>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</si>
  <si>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</si>
  <si>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</si>
  <si>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</si>
  <si>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</si>
  <si>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</si>
  <si>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</si>
  <si>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</si>
  <si>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</si>
  <si>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</si>
  <si>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</si>
  <si>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</si>
  <si>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</si>
  <si>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</si>
  <si>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</si>
  <si>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</si>
  <si>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</si>
  <si>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</si>
  <si>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</si>
  <si>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</si>
  <si>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</si>
  <si>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</si>
  <si>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</si>
  <si>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</si>
  <si>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</si>
  <si>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</si>
  <si>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</si>
  <si>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</si>
  <si>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</si>
  <si>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</si>
  <si>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</si>
  <si>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</si>
  <si>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</si>
  <si>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</si>
  <si>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</si>
  <si>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</si>
  <si>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</si>
  <si>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</si>
  <si>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</si>
  <si>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</si>
  <si>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</si>
  <si>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</si>
  <si>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</si>
  <si>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</si>
  <si>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</si>
  <si>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</si>
  <si>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</si>
  <si>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</si>
  <si>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</si>
  <si>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</si>
  <si>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</si>
  <si>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</si>
  <si>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</si>
  <si>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</si>
  <si>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</si>
  <si>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</si>
  <si>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</si>
  <si>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</si>
  <si>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</si>
  <si>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</si>
  <si>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</si>
  <si>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</si>
  <si>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</si>
  <si>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</si>
  <si>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</si>
  <si>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</si>
  <si>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</si>
  <si>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</si>
  <si>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</si>
  <si>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</si>
  <si>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</si>
  <si>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</si>
  <si>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</si>
  <si>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</si>
  <si>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</si>
  <si>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</si>
  <si>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</si>
  <si>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</si>
  <si>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</si>
  <si>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</si>
  <si>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</si>
  <si>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</si>
  <si>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</si>
  <si>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</si>
  <si>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</si>
  <si>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</si>
  <si>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</si>
  <si>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</si>
  <si>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</si>
  <si>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</si>
  <si>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</si>
  <si>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</si>
  <si>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</si>
  <si>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</si>
  <si>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</si>
  <si>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</si>
  <si>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</si>
  <si>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</si>
  <si>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</si>
  <si>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</si>
  <si>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</si>
  <si>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</si>
  <si>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</si>
  <si>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</si>
  <si>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</si>
  <si>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</si>
  <si>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</si>
  <si>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</si>
  <si>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</si>
  <si>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</si>
  <si>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</si>
  <si>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</si>
  <si>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</si>
  <si>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</si>
  <si>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</si>
  <si>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</si>
  <si>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</si>
  <si>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</si>
  <si>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</si>
  <si>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</si>
  <si>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</si>
  <si>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</si>
  <si>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</si>
  <si>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</si>
  <si>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</si>
  <si>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</si>
  <si>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</si>
  <si>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</si>
  <si>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</si>
  <si>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</si>
  <si>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</si>
  <si>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</si>
  <si>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</si>
  <si>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</si>
  <si>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</si>
  <si>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</si>
  <si>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</si>
  <si>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</si>
  <si>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</si>
  <si>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</si>
  <si>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</si>
  <si>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</si>
  <si>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</si>
  <si>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</si>
  <si>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</si>
  <si>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</si>
  <si>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</si>
  <si>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</si>
  <si>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</si>
  <si>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</si>
  <si>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</si>
  <si>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</si>
  <si>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</si>
  <si>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</si>
  <si>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</si>
  <si>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</si>
  <si>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</si>
  <si>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</si>
  <si>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</si>
  <si>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</si>
  <si>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</si>
  <si>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</si>
  <si>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</si>
  <si>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</si>
  <si>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</si>
  <si>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</si>
  <si>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</si>
  <si>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</si>
  <si>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</si>
  <si>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</si>
  <si>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</si>
  <si>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</si>
  <si>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</si>
  <si>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</si>
  <si>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</si>
  <si>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</si>
  <si>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</si>
  <si>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</si>
  <si>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</si>
  <si>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</si>
  <si>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</si>
  <si>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</si>
  <si>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</si>
  <si>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</si>
  <si>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</si>
  <si>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</si>
  <si>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</si>
  <si>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</si>
  <si>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</si>
  <si>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</si>
  <si>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</si>
  <si>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</si>
  <si>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</si>
  <si>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</si>
  <si>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</si>
  <si>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</si>
  <si>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</si>
  <si>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</si>
  <si>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</si>
  <si>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</si>
  <si>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</si>
  <si>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</si>
  <si>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</si>
  <si>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</si>
  <si>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</si>
  <si>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</si>
  <si>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</si>
  <si>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</si>
  <si>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</si>
  <si>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</si>
  <si>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</si>
  <si>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</si>
  <si>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</si>
  <si>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</si>
  <si>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</si>
  <si>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</si>
  <si>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</si>
  <si>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</si>
  <si>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</si>
  <si>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</si>
  <si>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</si>
  <si>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</si>
  <si>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</si>
  <si>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</si>
  <si>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</si>
  <si>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</si>
  <si>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</si>
  <si>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</si>
  <si>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</si>
  <si>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</si>
  <si>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</si>
  <si>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</si>
  <si>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</si>
  <si>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</si>
  <si>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</si>
  <si>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</si>
  <si>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</si>
  <si>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</si>
  <si>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</si>
  <si>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</si>
  <si>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</si>
  <si>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</si>
  <si>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</si>
  <si>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</si>
  <si>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</si>
  <si>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</si>
  <si>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</si>
  <si>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</si>
  <si>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</si>
  <si>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</si>
  <si>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</si>
  <si>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</si>
  <si>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</si>
  <si>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</si>
  <si>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</si>
  <si>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</si>
  <si>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</si>
  <si>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</si>
  <si>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</si>
  <si>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</si>
  <si>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</si>
  <si>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</si>
  <si>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</si>
  <si>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</si>
  <si>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</si>
  <si>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</si>
  <si>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</si>
  <si>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</si>
  <si>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</si>
  <si>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</si>
  <si>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</si>
  <si>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</si>
  <si>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</si>
  <si>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</si>
  <si>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</si>
  <si>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</si>
  <si>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</si>
  <si>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</si>
  <si>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</si>
  <si>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</si>
  <si>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</si>
  <si>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</si>
  <si>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</si>
  <si>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</si>
  <si>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</si>
  <si>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</si>
  <si>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</si>
  <si>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</si>
  <si>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</si>
  <si>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</si>
  <si>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</si>
  <si>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</si>
  <si>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</si>
  <si>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</si>
  <si>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</si>
  <si>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</si>
  <si>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</si>
  <si>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</si>
  <si>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</si>
  <si>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</si>
  <si>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</si>
  <si>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</si>
  <si>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</si>
  <si>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</si>
  <si>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</si>
  <si>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</si>
  <si>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</si>
  <si>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</si>
  <si>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</si>
  <si>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</si>
  <si>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</si>
  <si>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</si>
  <si>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</si>
  <si>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</si>
  <si>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</si>
  <si>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</si>
  <si>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</si>
  <si>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</si>
  <si>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</si>
  <si>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</si>
  <si>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</si>
  <si>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</si>
  <si>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</si>
  <si>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</si>
  <si>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</si>
  <si>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</si>
  <si>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</si>
  <si>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</si>
  <si>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</si>
  <si>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</si>
  <si>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</si>
  <si>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</si>
  <si>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</si>
  <si>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</si>
  <si>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</si>
  <si>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</si>
  <si>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</si>
  <si>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</si>
  <si>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</si>
  <si>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</si>
  <si>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</si>
  <si>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</si>
  <si>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</si>
  <si>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</si>
  <si>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</si>
  <si>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</si>
  <si>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</si>
  <si>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</si>
  <si>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</si>
  <si>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</si>
  <si>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</si>
  <si>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</si>
  <si>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</si>
  <si>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</si>
  <si>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</si>
  <si>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</si>
  <si>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</si>
  <si>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</si>
  <si>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</si>
  <si>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</si>
  <si>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</si>
  <si>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</si>
  <si>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</si>
  <si>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</si>
  <si>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</si>
  <si>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</si>
  <si>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</si>
  <si>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</si>
  <si>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</si>
  <si>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</si>
  <si>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</si>
  <si>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</si>
  <si>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</si>
  <si>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</si>
  <si>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</si>
  <si>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</si>
  <si>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</si>
  <si>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</si>
  <si>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</si>
  <si>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</si>
  <si>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</si>
  <si>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</si>
  <si>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</si>
  <si>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</si>
  <si>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</si>
  <si>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</si>
  <si>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</si>
  <si>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</si>
  <si>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</si>
  <si>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</si>
  <si>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</si>
  <si>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</si>
  <si>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</si>
  <si>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</si>
  <si>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</si>
  <si>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</si>
  <si>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</si>
  <si>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</si>
  <si>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</si>
  <si>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</si>
  <si>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</si>
  <si>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</si>
  <si>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</si>
  <si>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</si>
  <si>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</si>
  <si>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</si>
  <si>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</si>
  <si>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</si>
  <si>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</si>
  <si>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</si>
  <si>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</si>
  <si>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</si>
  <si>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</si>
  <si>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</si>
  <si>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</si>
  <si>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</si>
  <si>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</si>
  <si>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</si>
  <si>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</si>
  <si>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</si>
  <si>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</si>
  <si>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</si>
  <si>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</si>
  <si>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</si>
  <si>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</si>
  <si>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</si>
  <si>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</si>
  <si>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</si>
  <si>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</si>
  <si>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</si>
  <si>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</si>
  <si>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</si>
  <si>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</si>
  <si>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</si>
  <si>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</si>
  <si>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</si>
  <si>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</si>
  <si>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</si>
  <si>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</si>
  <si>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</si>
  <si>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</si>
  <si>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</si>
  <si>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</si>
  <si>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</si>
  <si>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</si>
  <si>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</si>
  <si>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</si>
  <si>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</si>
  <si>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</si>
  <si>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</si>
  <si>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</si>
  <si>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</si>
  <si>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</si>
  <si>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</si>
  <si>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</si>
  <si>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</si>
  <si>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</si>
  <si>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</si>
  <si>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</si>
  <si>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</si>
  <si>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</si>
  <si>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</si>
  <si>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</si>
  <si>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</si>
  <si>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</si>
  <si>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</si>
  <si>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</si>
  <si>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</si>
  <si>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</si>
  <si>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</si>
  <si>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</si>
  <si>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</si>
  <si>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</si>
  <si>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</si>
  <si>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</si>
  <si>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</si>
  <si>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</si>
  <si>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</si>
  <si>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</si>
  <si>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</si>
  <si>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</si>
  <si>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</si>
  <si>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</si>
  <si>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</si>
  <si>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</si>
  <si>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</si>
  <si>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</si>
  <si>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</si>
  <si>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</si>
  <si>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</si>
  <si>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</si>
  <si>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</si>
  <si>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</si>
  <si>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</si>
  <si>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</si>
  <si>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</si>
  <si>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</si>
  <si>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</si>
  <si>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</si>
  <si>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</si>
  <si>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</si>
  <si>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</si>
  <si>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</si>
  <si>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</si>
  <si>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</si>
  <si>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</si>
  <si>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</si>
  <si>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</si>
  <si>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</si>
  <si>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</si>
  <si>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</si>
  <si>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</si>
  <si>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</si>
  <si>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</si>
  <si>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</si>
  <si>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</si>
  <si>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</si>
  <si>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</si>
  <si>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</si>
  <si>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</si>
  <si>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</si>
  <si>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</si>
  <si>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</si>
  <si>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</si>
  <si>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</si>
  <si>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</si>
  <si>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</si>
  <si>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</si>
  <si>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</si>
  <si>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</si>
  <si>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</si>
  <si>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</si>
  <si>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</si>
  <si>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</si>
  <si>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</si>
  <si>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</si>
  <si>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</si>
  <si>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</si>
  <si>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</si>
  <si>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</si>
  <si>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</si>
  <si>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</si>
  <si>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</si>
  <si>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</si>
  <si>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</si>
  <si>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</si>
  <si>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</si>
  <si>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</si>
  <si>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</si>
  <si>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</si>
  <si>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</si>
  <si>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</si>
  <si>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</si>
  <si>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</si>
  <si>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</si>
  <si>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</si>
  <si>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</si>
  <si>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</si>
  <si>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</si>
  <si>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</si>
  <si>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</si>
  <si>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</si>
  <si>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</si>
  <si>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</si>
  <si>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</si>
  <si>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</si>
  <si>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</si>
  <si>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</si>
  <si>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</si>
  <si>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</si>
  <si>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</si>
  <si>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</si>
  <si>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</si>
  <si>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</si>
  <si>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</si>
  <si>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</si>
  <si>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</si>
  <si>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</si>
  <si>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</si>
  <si>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</si>
  <si>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</si>
  <si>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</si>
  <si>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</si>
  <si>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</si>
  <si>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</si>
  <si>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</si>
  <si>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</si>
  <si>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</si>
  <si>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</si>
  <si>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</si>
  <si>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</si>
  <si>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</si>
  <si>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</si>
  <si>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</si>
  <si>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</si>
  <si>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</si>
  <si>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</si>
  <si>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</si>
  <si>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</si>
  <si>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</si>
  <si>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</si>
  <si>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</si>
  <si>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</si>
  <si>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</si>
  <si>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</si>
  <si>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</si>
  <si>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</si>
  <si>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</si>
  <si>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</si>
  <si>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</si>
  <si>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</si>
  <si>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</si>
  <si>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</si>
  <si>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</si>
  <si>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</si>
  <si>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</si>
  <si>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</si>
  <si>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</si>
  <si>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</si>
  <si>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</si>
  <si>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</si>
  <si>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</si>
  <si>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</si>
  <si>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</si>
  <si>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</si>
  <si>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</si>
  <si>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</si>
  <si>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</si>
  <si>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</si>
  <si>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</si>
  <si>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</si>
  <si>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</si>
  <si>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</si>
  <si>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</si>
  <si>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</si>
  <si>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</si>
  <si>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</si>
  <si>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</si>
  <si>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</si>
  <si>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</si>
  <si>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</si>
  <si>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</si>
  <si>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</si>
  <si>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</si>
  <si>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</si>
  <si>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</si>
  <si>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</si>
  <si>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</si>
  <si>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</si>
  <si>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</si>
  <si>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</si>
  <si>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</si>
  <si>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</si>
  <si>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</si>
  <si>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</si>
  <si>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</si>
  <si>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</si>
  <si>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</si>
  <si>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</si>
  <si>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</si>
  <si>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</si>
  <si>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</si>
  <si>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</si>
  <si>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</si>
  <si>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</si>
  <si>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</si>
  <si>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</si>
  <si>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</si>
  <si>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</si>
  <si>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</si>
  <si>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</si>
  <si>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</si>
  <si>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</si>
  <si>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</si>
  <si>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</si>
  <si>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</si>
  <si>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</si>
  <si>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</si>
  <si>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</si>
  <si>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</si>
  <si>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</si>
  <si>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</si>
  <si>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</si>
  <si>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</si>
  <si>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</si>
  <si>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</si>
  <si>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</si>
  <si>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</si>
  <si>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</si>
  <si>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</si>
  <si>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</si>
  <si>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</si>
  <si>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</si>
  <si>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</si>
  <si>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</si>
  <si>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</si>
  <si>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</si>
  <si>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</si>
  <si>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</si>
  <si>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</si>
  <si>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</si>
  <si>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</si>
  <si>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</si>
  <si>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</si>
  <si>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</si>
  <si>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</si>
  <si>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</si>
  <si>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</si>
  <si>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</si>
  <si>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</si>
  <si>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</si>
  <si>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</si>
  <si>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</si>
  <si>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</si>
  <si>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</si>
  <si>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</si>
  <si>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</si>
  <si>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</si>
  <si>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</si>
  <si>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</si>
  <si>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</si>
  <si>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</si>
  <si>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</si>
  <si>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</si>
  <si>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</si>
  <si>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</si>
  <si>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</si>
  <si>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</si>
  <si>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</si>
  <si>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</si>
  <si>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</si>
  <si>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</si>
  <si>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</si>
  <si>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</si>
  <si>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</si>
  <si>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</si>
  <si>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</si>
  <si>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</si>
  <si>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</si>
  <si>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</si>
  <si>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</si>
  <si>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</si>
  <si>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</si>
  <si>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</si>
  <si>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</si>
  <si>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</si>
  <si>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</si>
  <si>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</si>
  <si>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</si>
  <si>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</si>
  <si>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</si>
  <si>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</si>
  <si>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</si>
  <si>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</si>
  <si>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</si>
  <si>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</si>
  <si>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</si>
  <si>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</si>
  <si>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</si>
  <si>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</si>
  <si>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</si>
  <si>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</si>
  <si>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</si>
  <si>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</si>
  <si>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</si>
  <si>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</si>
  <si>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</si>
  <si>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</si>
  <si>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</si>
  <si>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</si>
  <si>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</si>
  <si>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</si>
  <si>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</si>
  <si>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</si>
  <si>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</si>
  <si>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</si>
  <si>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</si>
  <si>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</si>
  <si>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</si>
  <si>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</si>
  <si>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</si>
  <si>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</si>
  <si>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</si>
  <si>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</si>
  <si>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</si>
  <si>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</si>
  <si>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</si>
  <si>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</si>
  <si>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</si>
  <si>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</si>
  <si>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</si>
  <si>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</si>
  <si>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</si>
  <si>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</si>
  <si>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</si>
  <si>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</si>
  <si>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</si>
  <si>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</si>
  <si>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</si>
  <si>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</si>
  <si>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</si>
  <si>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</si>
  <si>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</si>
  <si>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</si>
  <si>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</si>
  <si>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</si>
  <si>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</si>
  <si>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</si>
  <si>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</si>
  <si>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</si>
  <si>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</si>
  <si>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</si>
  <si>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</si>
  <si>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</si>
  <si>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</si>
  <si>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</si>
  <si>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</si>
  <si>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</si>
  <si>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</si>
  <si>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</si>
  <si>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</si>
  <si>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</si>
  <si>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</si>
  <si>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</si>
  <si>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</si>
  <si>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</si>
  <si>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</si>
  <si>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</si>
  <si>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</si>
  <si>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</si>
  <si>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</si>
  <si>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</si>
  <si>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</si>
  <si>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</si>
  <si>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</si>
  <si>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</si>
  <si>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</si>
  <si>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</si>
  <si>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</si>
  <si>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</si>
  <si>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</si>
  <si>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</si>
  <si>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</si>
  <si>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</si>
  <si>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</si>
  <si>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</si>
  <si>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</si>
  <si>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</si>
  <si>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</si>
  <si>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</si>
  <si>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</si>
  <si>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</si>
  <si>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</si>
  <si>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</si>
  <si>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</si>
  <si>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</si>
  <si>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</si>
  <si>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</si>
  <si>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</si>
  <si>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</si>
  <si>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</si>
  <si>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</si>
  <si>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</si>
  <si>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</si>
  <si>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</si>
  <si>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</si>
  <si>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</si>
  <si>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</si>
  <si>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</si>
  <si>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</si>
  <si>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</si>
  <si>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</si>
  <si>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</si>
  <si>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</si>
  <si>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</si>
  <si>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</si>
  <si>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</si>
  <si>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</si>
  <si>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</si>
  <si>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</si>
  <si>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</si>
  <si>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</si>
  <si>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</si>
  <si>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</si>
  <si>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</si>
  <si>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</si>
  <si>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</si>
  <si>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</si>
  <si>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</si>
  <si>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</si>
  <si>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</si>
  <si>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</si>
  <si>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</si>
  <si>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</si>
  <si>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</si>
  <si>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</si>
  <si>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</si>
  <si>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</si>
  <si>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</si>
  <si>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</si>
  <si>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</si>
  <si>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</si>
  <si>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</si>
  <si>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</si>
  <si>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</si>
  <si>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</si>
  <si>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</si>
  <si>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</si>
  <si>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</si>
  <si>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</si>
  <si>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</si>
  <si>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</si>
  <si>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</si>
  <si>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</si>
  <si>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</si>
  <si>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</si>
  <si>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</si>
  <si>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</si>
  <si>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</si>
  <si>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</si>
  <si>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</si>
  <si>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</si>
  <si>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</si>
  <si>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</si>
  <si>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</si>
  <si>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</si>
  <si>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</si>
  <si>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</si>
  <si>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</si>
  <si>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</si>
  <si>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</si>
  <si>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</si>
  <si>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</si>
  <si>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</si>
  <si>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</si>
  <si>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</si>
  <si>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</si>
  <si>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</si>
  <si>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</si>
  <si>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</si>
  <si>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</si>
  <si>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</si>
  <si>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</si>
  <si>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</si>
  <si>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</si>
  <si>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</si>
  <si>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</si>
  <si>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</si>
  <si>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</si>
  <si>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</si>
  <si>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</si>
  <si>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</si>
  <si>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</si>
  <si>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</si>
  <si>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</si>
  <si>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</si>
  <si>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</si>
  <si>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</si>
  <si>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</si>
  <si>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</si>
  <si>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</si>
  <si>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</si>
  <si>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</si>
  <si>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</si>
  <si>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</si>
  <si>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</si>
  <si>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</si>
  <si>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</si>
  <si>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</si>
  <si>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</si>
  <si>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</si>
  <si>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</si>
  <si>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</si>
  <si>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</si>
  <si>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</si>
  <si>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</si>
  <si>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</si>
  <si>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</si>
  <si>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</si>
  <si>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</si>
  <si>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</si>
  <si>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</si>
  <si>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</si>
  <si>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</si>
  <si>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</si>
  <si>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</si>
  <si>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</si>
  <si>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</si>
  <si>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</si>
  <si>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</si>
  <si>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</si>
  <si>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</si>
  <si>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</si>
  <si>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</si>
  <si>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</si>
  <si>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</si>
  <si>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</si>
  <si>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</si>
  <si>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</si>
  <si>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</si>
  <si>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</si>
  <si>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</si>
  <si>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</si>
  <si>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</si>
  <si>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</si>
  <si>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</si>
  <si>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</si>
  <si>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</si>
  <si>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</si>
  <si>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</si>
  <si>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</si>
  <si>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</si>
  <si>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</si>
  <si>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</si>
  <si>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</si>
  <si>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</si>
  <si>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</si>
  <si>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</si>
  <si>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</si>
  <si>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</si>
  <si>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</si>
  <si>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</si>
  <si>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</si>
  <si>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</si>
  <si>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</si>
  <si>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</si>
  <si>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</si>
  <si>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</si>
  <si>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</si>
  <si>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</si>
  <si>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</si>
  <si>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</si>
  <si>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</si>
  <si>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</si>
  <si>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</si>
  <si>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</si>
  <si>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</si>
  <si>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</si>
  <si>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</si>
  <si>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</si>
  <si>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</si>
  <si>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</si>
  <si>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</si>
  <si>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</si>
  <si>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</si>
  <si>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</si>
  <si>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</si>
  <si>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</si>
  <si>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</si>
  <si>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</si>
  <si>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</si>
  <si>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</si>
  <si>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</si>
  <si>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</si>
  <si>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</si>
  <si>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</si>
  <si>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</si>
  <si>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</si>
  <si>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</si>
  <si>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</si>
  <si>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</si>
  <si>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</si>
  <si>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</si>
  <si>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</si>
  <si>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</si>
  <si>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</si>
  <si>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</si>
  <si>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</si>
  <si>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</si>
  <si>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</si>
  <si>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</si>
  <si>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</si>
  <si>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</si>
  <si>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</si>
  <si>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</si>
  <si>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</si>
  <si>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</si>
  <si>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</si>
  <si>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</si>
  <si>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</si>
  <si>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</si>
  <si>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</si>
  <si>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</si>
  <si>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</si>
  <si>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</si>
  <si>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</si>
  <si>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</si>
  <si>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</si>
  <si>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</si>
  <si>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</si>
  <si>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</si>
  <si>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</si>
  <si>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</si>
  <si>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</si>
  <si>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</si>
  <si>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</si>
  <si>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</si>
  <si>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</si>
  <si>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</si>
  <si>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</si>
  <si>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</si>
  <si>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</si>
  <si>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</si>
  <si>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</si>
  <si>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</si>
  <si>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</si>
  <si>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</si>
  <si>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</si>
  <si>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</si>
  <si>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</si>
  <si>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</si>
  <si>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</si>
  <si>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</si>
  <si>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</si>
  <si>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</si>
  <si>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</si>
  <si>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</si>
  <si>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</si>
  <si>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</si>
  <si>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</si>
  <si>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</si>
  <si>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</si>
  <si>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</si>
  <si>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</si>
  <si>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</si>
  <si>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</si>
  <si>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</si>
  <si>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</si>
  <si>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</si>
  <si>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</si>
  <si>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</si>
  <si>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</si>
  <si>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</si>
  <si>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</si>
  <si>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</si>
  <si>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</si>
  <si>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</si>
  <si>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</si>
  <si>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</si>
  <si>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</si>
  <si>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</si>
  <si>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</si>
  <si>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</si>
  <si>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</si>
  <si>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</si>
  <si>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</si>
  <si>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</si>
  <si>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</si>
  <si>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</si>
  <si>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</si>
  <si>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</si>
  <si>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</si>
  <si>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</si>
  <si>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</si>
  <si>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</si>
  <si>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</si>
  <si>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</si>
  <si>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</si>
  <si>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</si>
  <si>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</si>
  <si>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</si>
  <si>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</si>
  <si>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</si>
  <si>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</si>
  <si>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</si>
  <si>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</si>
  <si>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</si>
  <si>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</si>
  <si>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</si>
  <si>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</si>
  <si>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</si>
  <si>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</si>
  <si>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</si>
  <si>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</si>
  <si>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</si>
  <si>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</si>
  <si>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</si>
  <si>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</si>
  <si>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</si>
  <si>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</si>
  <si>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</si>
  <si>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</si>
  <si>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</si>
  <si>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</si>
  <si>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</si>
  <si>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</si>
  <si>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</si>
  <si>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</si>
  <si>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</si>
  <si>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</si>
  <si>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</si>
  <si>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</si>
  <si>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</si>
  <si>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</si>
  <si>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</si>
  <si>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</si>
  <si>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</si>
  <si>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</si>
  <si>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</si>
  <si>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</si>
  <si>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</si>
  <si>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</si>
  <si>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</si>
  <si>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</si>
  <si>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</si>
  <si>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</si>
  <si>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</si>
  <si>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</si>
  <si>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</si>
  <si>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</si>
  <si>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</si>
  <si>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</si>
  <si>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</si>
  <si>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</si>
  <si>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</si>
  <si>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</si>
  <si>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</si>
  <si>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</si>
  <si>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</si>
  <si>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</si>
  <si>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</si>
  <si>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</si>
  <si>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</si>
  <si>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</si>
  <si>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</si>
  <si>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</si>
  <si>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</si>
  <si>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</si>
  <si>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</si>
  <si>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</si>
  <si>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</si>
  <si>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</si>
  <si>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</si>
  <si>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</si>
  <si>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</si>
  <si>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</si>
  <si>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</si>
  <si>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</si>
  <si>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</si>
  <si>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</si>
  <si>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</si>
  <si>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</si>
  <si>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</si>
  <si>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</si>
  <si>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</si>
  <si>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</si>
  <si>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</si>
  <si>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</si>
  <si>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</si>
  <si>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</si>
  <si>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</si>
  <si>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</si>
  <si>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</si>
  <si>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</si>
  <si>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</si>
  <si>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</si>
  <si>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</si>
  <si>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</si>
  <si>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</si>
  <si>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</si>
  <si>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</si>
  <si>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</si>
  <si>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</si>
  <si>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</si>
  <si>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</si>
  <si>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</si>
  <si>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</si>
  <si>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</si>
  <si>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</si>
  <si>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</si>
  <si>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</si>
  <si>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</si>
  <si>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</si>
  <si>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</si>
  <si>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</si>
  <si>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</si>
  <si>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</si>
  <si>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</si>
  <si>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</si>
  <si>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</si>
  <si>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</si>
  <si>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</si>
  <si>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</si>
  <si>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</si>
  <si>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</si>
  <si>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</si>
  <si>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</si>
  <si>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</si>
  <si>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</si>
  <si>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</si>
  <si>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</si>
  <si>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</si>
  <si>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</si>
  <si>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</si>
  <si>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</si>
  <si>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</si>
  <si>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</si>
  <si>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</si>
  <si>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</si>
  <si>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</si>
  <si>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</si>
  <si>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</si>
  <si>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</si>
  <si>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</si>
  <si>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</si>
  <si>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</si>
  <si>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</si>
  <si>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</si>
  <si>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</si>
  <si>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</si>
  <si>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</si>
  <si>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</si>
  <si>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</si>
  <si>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</si>
  <si>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</si>
  <si>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</si>
  <si>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</si>
  <si>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</si>
  <si>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</si>
  <si>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</si>
  <si>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</si>
  <si>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</si>
  <si>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</si>
  <si>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</si>
  <si>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</si>
  <si>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</si>
  <si>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</si>
  <si>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</si>
  <si>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</si>
  <si>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</si>
  <si>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</si>
  <si>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</si>
  <si>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</si>
  <si>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</si>
  <si>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</si>
  <si>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</si>
  <si>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</si>
  <si>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</si>
  <si>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</si>
  <si>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</si>
  <si>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</si>
  <si>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</si>
  <si>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</si>
  <si>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</si>
  <si>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</si>
  <si>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</si>
  <si>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</si>
  <si>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</si>
  <si>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</si>
  <si>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</si>
  <si>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</si>
  <si>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</si>
  <si>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</si>
  <si>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</si>
  <si>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</si>
  <si>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</si>
  <si>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</si>
  <si>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</si>
  <si>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</si>
  <si>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</si>
  <si>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</si>
  <si>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</si>
  <si>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</si>
  <si>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</si>
  <si>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</si>
  <si>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</si>
  <si>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</si>
  <si>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</si>
  <si>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</si>
  <si>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</si>
  <si>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</si>
  <si>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</si>
  <si>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</si>
  <si>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</si>
  <si>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</si>
  <si>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</si>
  <si>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</si>
  <si>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</si>
  <si>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</si>
  <si>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</si>
  <si>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</si>
  <si>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</si>
  <si>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</si>
  <si>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</si>
  <si>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</si>
  <si>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</si>
  <si>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</si>
  <si>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</si>
  <si>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</si>
  <si>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</si>
  <si>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</si>
  <si>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</si>
  <si>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</si>
  <si>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</si>
  <si>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</si>
  <si>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</si>
  <si>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</si>
  <si>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</si>
  <si>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</si>
  <si>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</si>
  <si>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</si>
  <si>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</si>
  <si>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</si>
  <si>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</si>
  <si>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</si>
  <si>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</si>
  <si>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</si>
  <si>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</si>
  <si>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</si>
  <si>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</si>
  <si>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</si>
  <si>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</si>
  <si>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</si>
  <si>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</si>
  <si>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</si>
  <si>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</si>
  <si>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</si>
  <si>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</si>
  <si>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</si>
  <si>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</si>
  <si>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</si>
  <si>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</si>
  <si>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</si>
  <si>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</si>
  <si>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</si>
  <si>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</si>
  <si>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</si>
  <si>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</si>
  <si>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</si>
  <si>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</si>
  <si>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</si>
  <si>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</si>
  <si>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</si>
  <si>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</si>
  <si>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</si>
  <si>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</si>
  <si>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</si>
  <si>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</si>
  <si>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</si>
  <si>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</si>
  <si>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</si>
  <si>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</si>
  <si>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</si>
  <si>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</si>
  <si>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</si>
  <si>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</si>
  <si>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</si>
  <si>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</si>
  <si>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</si>
  <si>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</si>
  <si>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</si>
  <si>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</si>
  <si>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</si>
  <si>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</si>
  <si>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</si>
  <si>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</si>
  <si>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</si>
  <si>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</si>
  <si>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</si>
  <si>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</si>
  <si>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</si>
  <si>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</si>
  <si>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</si>
  <si>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</si>
  <si>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</si>
  <si>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</si>
  <si>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</si>
  <si>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</si>
  <si>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</si>
  <si>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</si>
  <si>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</si>
  <si>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</si>
  <si>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</si>
  <si>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</si>
  <si>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</si>
  <si>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</si>
  <si>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</si>
  <si>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</si>
  <si>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</si>
  <si>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</si>
  <si>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</si>
  <si>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</si>
  <si>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</si>
  <si>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</si>
  <si>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</si>
  <si>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</si>
  <si>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</si>
  <si>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</si>
  <si>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</si>
  <si>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</si>
  <si>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</si>
  <si>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</si>
  <si>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</si>
  <si>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</si>
  <si>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</si>
  <si>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</si>
  <si>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</si>
  <si>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</si>
  <si>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</si>
  <si>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</si>
  <si>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</si>
  <si>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</si>
  <si>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</si>
  <si>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</si>
  <si>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</si>
  <si>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</si>
  <si>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</si>
  <si>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</si>
  <si>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</si>
  <si>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</si>
  <si>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</si>
  <si>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</si>
  <si>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</si>
  <si>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</si>
  <si>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</si>
  <si>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</si>
  <si>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</si>
  <si>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</si>
  <si>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</si>
  <si>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</si>
  <si>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</si>
  <si>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</si>
  <si>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</si>
  <si>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</si>
  <si>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</si>
  <si>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</si>
  <si>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</si>
  <si>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</si>
  <si>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</si>
  <si>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</si>
  <si>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</si>
  <si>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</si>
  <si>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</si>
  <si>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</si>
  <si>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</si>
  <si>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</si>
  <si>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</si>
  <si>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</si>
  <si>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</si>
  <si>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</si>
  <si>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</si>
  <si>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</si>
  <si>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</si>
  <si>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</si>
  <si>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</si>
  <si>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</si>
  <si>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</si>
  <si>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</si>
  <si>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</si>
  <si>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</si>
  <si>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</si>
  <si>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</si>
  <si>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</si>
  <si>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</si>
  <si>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</si>
  <si>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</si>
  <si>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</si>
  <si>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</si>
  <si>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</si>
  <si>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</si>
  <si>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</si>
  <si>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</si>
  <si>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</si>
  <si>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</si>
  <si>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</si>
  <si>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</si>
  <si>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</si>
  <si>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</si>
  <si>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</si>
  <si>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</si>
  <si>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</si>
  <si>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</si>
  <si>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</si>
  <si>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</si>
  <si>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</si>
  <si>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</si>
  <si>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</si>
  <si>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</si>
  <si>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</si>
  <si>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</si>
  <si>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</si>
  <si>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</si>
  <si>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</si>
  <si>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</si>
  <si>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</si>
  <si>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</si>
  <si>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</si>
  <si>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</si>
  <si>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</si>
  <si>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</si>
  <si>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</si>
  <si>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</si>
  <si>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</si>
  <si>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</si>
  <si>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</si>
  <si>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</si>
  <si>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</si>
  <si>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</si>
  <si>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</si>
  <si>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</si>
  <si>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</si>
  <si>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</si>
  <si>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</si>
  <si>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</si>
  <si>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</si>
  <si>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</si>
  <si>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</si>
  <si>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</si>
  <si>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</si>
  <si>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</si>
  <si>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</si>
  <si>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</si>
  <si>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</si>
  <si>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</si>
  <si>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</si>
  <si>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</si>
  <si>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</si>
  <si>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</si>
  <si>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</si>
  <si>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</si>
  <si>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</si>
  <si>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</si>
  <si>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</si>
  <si>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</si>
  <si>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</si>
  <si>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</si>
  <si>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</si>
  <si>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</si>
  <si>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</si>
  <si>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</si>
  <si>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</si>
  <si>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</si>
  <si>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</si>
  <si>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</si>
  <si>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</si>
  <si>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</si>
  <si>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</si>
  <si>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</si>
  <si>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</si>
  <si>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</si>
  <si>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</si>
  <si>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</si>
  <si>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</si>
  <si>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</si>
  <si>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</si>
  <si>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</si>
  <si>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</si>
  <si>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</si>
  <si>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</si>
  <si>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</si>
  <si>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</si>
  <si>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</si>
  <si>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</si>
  <si>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</si>
  <si>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</si>
  <si>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</si>
  <si>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</si>
  <si>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</si>
  <si>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</si>
  <si>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</si>
  <si>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</si>
  <si>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</si>
  <si>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</si>
  <si>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</si>
  <si>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</si>
  <si>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</si>
  <si>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</si>
  <si>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</si>
  <si>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</si>
  <si>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</si>
  <si>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</si>
  <si>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</si>
  <si>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</si>
  <si>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</si>
  <si>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</si>
  <si>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</si>
  <si>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</si>
  <si>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</si>
  <si>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</si>
  <si>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</si>
  <si>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</si>
  <si>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</si>
  <si>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</si>
  <si>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</si>
  <si>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</si>
  <si>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</si>
  <si>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</si>
  <si>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</si>
  <si>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</si>
  <si>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</si>
  <si>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</si>
  <si>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</si>
  <si>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</si>
  <si>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</si>
  <si>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</si>
  <si>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</si>
  <si>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</si>
  <si>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</si>
  <si>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</si>
  <si>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</si>
  <si>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</si>
  <si>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</si>
  <si>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</si>
  <si>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</si>
  <si>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</si>
  <si>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</si>
  <si>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</si>
  <si>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</si>
  <si>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</si>
  <si>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</si>
  <si>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</si>
  <si>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</si>
  <si>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</si>
  <si>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</si>
  <si>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</si>
  <si>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</si>
  <si>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</si>
  <si>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</si>
  <si>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</si>
  <si>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</si>
  <si>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</si>
  <si>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</si>
  <si>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</si>
  <si>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</si>
  <si>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</si>
  <si>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</si>
  <si>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</si>
  <si>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</si>
  <si>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</si>
  <si>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</si>
  <si>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</si>
  <si>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</si>
  <si>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</si>
  <si>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</si>
  <si>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</si>
  <si>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</si>
  <si>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</si>
  <si>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</si>
  <si>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</si>
  <si>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</si>
  <si>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</si>
  <si>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</si>
  <si>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</si>
  <si>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</si>
  <si>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</si>
  <si>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</si>
  <si>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</si>
  <si>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</si>
  <si>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</si>
  <si>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</si>
  <si>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</si>
  <si>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</si>
  <si>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</si>
  <si>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</si>
  <si>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</si>
  <si>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</si>
  <si>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</si>
  <si>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</si>
  <si>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</si>
  <si>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</si>
  <si>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</si>
  <si>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</si>
  <si>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</si>
  <si>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</si>
  <si>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</si>
  <si>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</si>
  <si>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</si>
  <si>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</si>
  <si>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</si>
  <si>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</si>
  <si>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</si>
  <si>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</si>
  <si>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</si>
  <si>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</si>
  <si>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</si>
  <si>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</si>
  <si>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</si>
  <si>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</si>
  <si>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</si>
  <si>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</si>
  <si>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</si>
  <si>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</si>
  <si>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</si>
  <si>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</si>
  <si>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</si>
  <si>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</si>
  <si>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</si>
  <si>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</si>
  <si>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</si>
  <si>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</si>
  <si>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</si>
  <si>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</si>
  <si>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</si>
  <si>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</si>
  <si>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</si>
  <si>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</si>
  <si>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</si>
  <si>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</si>
  <si>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</si>
  <si>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</si>
  <si>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</si>
  <si>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</si>
  <si>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</si>
  <si>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</si>
  <si>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</si>
  <si>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</si>
  <si>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</si>
  <si>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</si>
  <si>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</si>
  <si>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</si>
  <si>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</si>
  <si>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</si>
  <si>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</si>
  <si>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</si>
  <si>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</si>
  <si>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</si>
  <si>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</si>
  <si>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</si>
  <si>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</si>
  <si>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</si>
  <si>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</si>
  <si>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</si>
  <si>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</si>
  <si>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</si>
  <si>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</si>
  <si>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</si>
  <si>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</si>
  <si>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</si>
  <si>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</si>
  <si>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</si>
  <si>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</si>
  <si>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</si>
  <si>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</si>
  <si>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</si>
  <si>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</si>
  <si>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</si>
  <si>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</si>
  <si>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</si>
  <si>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</si>
  <si>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</si>
  <si>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</si>
  <si>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</si>
  <si>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</si>
  <si>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</si>
  <si>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</si>
  <si>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</si>
  <si>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</si>
  <si>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</si>
  <si>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</si>
  <si>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</si>
  <si>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</si>
  <si>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</si>
  <si>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</si>
  <si>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</si>
  <si>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</si>
  <si>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</si>
  <si>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</si>
  <si>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</si>
  <si>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</si>
  <si>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</si>
  <si>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</si>
  <si>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</si>
  <si>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</si>
  <si>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</si>
  <si>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</si>
  <si>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</si>
  <si>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</si>
  <si>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</si>
  <si>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</si>
  <si>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</si>
  <si>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</si>
  <si>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</si>
  <si>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</si>
  <si>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</si>
  <si>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</si>
  <si>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</si>
  <si>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</si>
  <si>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</si>
  <si>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</si>
  <si>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</si>
  <si>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</si>
  <si>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</si>
  <si>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</si>
  <si>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</si>
  <si>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</si>
  <si>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</si>
  <si>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</si>
  <si>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</si>
  <si>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</si>
  <si>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</si>
  <si>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</si>
  <si>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</si>
  <si>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</si>
  <si>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</si>
  <si>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</si>
  <si>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</si>
  <si>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</si>
  <si>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</si>
  <si>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</si>
  <si>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</si>
  <si>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</si>
  <si>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</si>
  <si>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</si>
  <si>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</si>
  <si>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</si>
  <si>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</si>
  <si>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</si>
  <si>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</si>
  <si>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</si>
  <si>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</si>
  <si>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</si>
  <si>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</si>
  <si>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</si>
  <si>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</si>
  <si>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</si>
  <si>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</si>
  <si>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</si>
  <si>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</si>
  <si>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</si>
  <si>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</si>
  <si>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</si>
  <si>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</si>
  <si>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</si>
  <si>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</si>
  <si>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</si>
  <si>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</si>
  <si>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</si>
  <si>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</si>
  <si>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</si>
  <si>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</si>
  <si>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</si>
  <si>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</si>
  <si>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</si>
  <si>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</si>
  <si>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</si>
  <si>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</si>
  <si>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</si>
  <si>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</si>
  <si>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</si>
  <si>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</si>
  <si>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</si>
  <si>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</si>
  <si>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</si>
  <si>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</si>
  <si>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</si>
  <si>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</si>
  <si>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</si>
  <si>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</si>
  <si>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</si>
  <si>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</si>
  <si>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</si>
  <si>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</si>
  <si>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</si>
  <si>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</si>
  <si>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</si>
  <si>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</si>
  <si>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</si>
  <si>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</si>
  <si>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</si>
  <si>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</si>
  <si>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</si>
  <si>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</si>
  <si>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</si>
  <si>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</si>
  <si>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</si>
  <si>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</si>
  <si>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</si>
  <si>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</si>
  <si>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</si>
  <si>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</si>
  <si>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</si>
  <si>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</si>
  <si>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</si>
  <si>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</si>
  <si>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</si>
  <si>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</si>
  <si>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</si>
  <si>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</si>
  <si>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</si>
  <si>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</si>
  <si>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</si>
  <si>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</si>
  <si>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</si>
  <si>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</si>
  <si>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</si>
  <si>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</si>
  <si>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</si>
  <si>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</si>
  <si>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</si>
  <si>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</si>
  <si>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</si>
  <si>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</si>
  <si>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</si>
  <si>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</si>
  <si>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</si>
  <si>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</si>
  <si>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</si>
  <si>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</si>
  <si>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</si>
  <si>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</si>
  <si>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</si>
  <si>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</si>
  <si>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</si>
  <si>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</si>
  <si>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</si>
  <si>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</si>
  <si>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</si>
  <si>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</si>
  <si>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</si>
  <si>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</si>
  <si>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</si>
  <si>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</si>
  <si>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</si>
  <si>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</si>
  <si>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</si>
  <si>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</si>
  <si>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</si>
  <si>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</si>
  <si>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</si>
  <si>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</si>
  <si>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</si>
  <si>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</si>
  <si>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</si>
  <si>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</si>
  <si>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</si>
  <si>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</si>
  <si>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</si>
  <si>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</si>
  <si>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</si>
  <si>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</si>
  <si>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</si>
  <si>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</si>
  <si>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</si>
  <si>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</si>
  <si>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</si>
  <si>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</si>
  <si>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</si>
  <si>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</si>
  <si>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</si>
  <si>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</si>
  <si>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</si>
  <si>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</si>
  <si>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</si>
  <si>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</si>
  <si>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</si>
  <si>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</si>
  <si>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</si>
  <si>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</si>
  <si>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</si>
  <si>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</si>
  <si>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</si>
  <si>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</si>
  <si>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</si>
  <si>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</si>
  <si>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</si>
  <si>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</si>
  <si>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</si>
  <si>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</si>
  <si>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</si>
  <si>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</si>
  <si>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</si>
  <si>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</si>
  <si>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</si>
  <si>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</si>
  <si>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</si>
  <si>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</si>
  <si>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</si>
  <si>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</si>
  <si>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</si>
  <si>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</si>
  <si>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</si>
  <si>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</si>
  <si>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</si>
  <si>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</si>
  <si>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</si>
  <si>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</si>
  <si>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</si>
  <si>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</si>
  <si>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</si>
  <si>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</si>
  <si>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</si>
  <si>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</si>
  <si>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</si>
  <si>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</si>
  <si>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</si>
  <si>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</si>
  <si>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</si>
  <si>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</si>
  <si>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</si>
  <si>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</si>
  <si>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</si>
  <si>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</si>
  <si>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</si>
  <si>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</si>
  <si>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</si>
  <si>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</si>
  <si>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</si>
  <si>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</si>
  <si>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</si>
  <si>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</si>
  <si>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</si>
  <si>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</si>
  <si>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</si>
  <si>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</si>
  <si>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</si>
  <si>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</si>
  <si>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</si>
  <si>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</si>
  <si>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</si>
  <si>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</si>
  <si>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</si>
  <si>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</si>
  <si>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</si>
  <si>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</si>
  <si>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</si>
  <si>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</si>
  <si>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</si>
  <si>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</si>
  <si>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</si>
  <si>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</si>
  <si>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</si>
  <si>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</si>
  <si>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</si>
  <si>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</si>
  <si>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</si>
  <si>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</si>
  <si>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</si>
  <si>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</si>
  <si>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</si>
  <si>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</si>
  <si>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</si>
  <si>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</si>
  <si>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</si>
  <si>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</si>
  <si>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</si>
  <si>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</si>
  <si>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</si>
  <si>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</si>
  <si>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</si>
  <si>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</si>
  <si>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</si>
  <si>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</si>
  <si>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</si>
  <si>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</si>
  <si>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</si>
  <si>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</si>
  <si>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</si>
  <si>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</si>
  <si>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</si>
  <si>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</si>
  <si>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</si>
  <si>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</si>
  <si>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</si>
  <si>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</si>
  <si>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</si>
  <si>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</si>
  <si>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</si>
  <si>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</si>
  <si>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</si>
  <si>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</si>
  <si>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</si>
  <si>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</si>
  <si>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</si>
  <si>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</si>
  <si>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</si>
  <si>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</si>
  <si>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</si>
  <si>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</si>
  <si>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</si>
  <si>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</si>
  <si>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</si>
  <si>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</si>
  <si>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</si>
  <si>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</si>
  <si>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</si>
  <si>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</si>
  <si>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</si>
  <si>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</si>
  <si>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</si>
  <si>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</si>
  <si>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</si>
  <si>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</si>
  <si>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</si>
  <si>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</si>
  <si>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</si>
  <si>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</si>
  <si>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</si>
  <si>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</si>
  <si>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</si>
  <si>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</si>
  <si>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</si>
  <si>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</si>
  <si>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</si>
  <si>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</si>
  <si>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</si>
  <si>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</si>
  <si>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</si>
  <si>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</si>
  <si>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</si>
  <si>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</si>
  <si>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</si>
  <si>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</si>
  <si>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</si>
  <si>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</si>
  <si>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</si>
  <si>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</si>
  <si>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</si>
  <si>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</si>
  <si>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</si>
  <si>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</si>
  <si>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</si>
  <si>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</si>
  <si>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</si>
  <si>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</si>
  <si>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</si>
  <si>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</si>
  <si>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</si>
  <si>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</si>
  <si>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</si>
  <si>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</si>
  <si>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</si>
  <si>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</si>
  <si>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</si>
  <si>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</si>
  <si>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</si>
  <si>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</si>
  <si>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</si>
  <si>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</si>
  <si>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</si>
  <si>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</si>
  <si>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</si>
  <si>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</si>
  <si>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</si>
  <si>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</si>
  <si>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</si>
  <si>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</si>
  <si>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</si>
  <si>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</si>
  <si>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</si>
  <si>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</si>
  <si>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</si>
  <si>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</si>
  <si>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</si>
  <si>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</si>
  <si>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</si>
  <si>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</si>
  <si>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</si>
  <si>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</si>
  <si>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</si>
  <si>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</si>
  <si>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</si>
  <si>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</si>
  <si>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</si>
  <si>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</si>
  <si>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</si>
  <si>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</si>
  <si>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</si>
  <si>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</si>
  <si>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</si>
  <si>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</si>
  <si>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</si>
  <si>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</si>
  <si>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</si>
  <si>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</si>
  <si>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</si>
  <si>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</si>
  <si>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</si>
  <si>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</si>
  <si>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</si>
  <si>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</si>
  <si>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</si>
  <si>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</si>
  <si>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</si>
  <si>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</si>
  <si>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</si>
  <si>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</si>
  <si>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</si>
  <si>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</si>
  <si>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</si>
  <si>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</si>
  <si>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</si>
  <si>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</si>
  <si>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</si>
  <si>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</si>
  <si>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</si>
  <si>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</si>
  <si>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</si>
  <si>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</si>
  <si>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</si>
  <si>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</si>
  <si>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</si>
  <si>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</si>
  <si>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</si>
  <si>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</si>
  <si>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</si>
  <si>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</si>
  <si>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</si>
  <si>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</si>
  <si>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</si>
  <si>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</si>
  <si>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</si>
  <si>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</si>
  <si>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</si>
  <si>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</si>
  <si>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</si>
  <si>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</si>
  <si>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</si>
  <si>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</si>
  <si>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</si>
  <si>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</si>
  <si>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</si>
  <si>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</si>
  <si>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</si>
  <si>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</si>
  <si>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</si>
  <si>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</si>
  <si>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</si>
  <si>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</si>
  <si>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</si>
  <si>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</si>
  <si>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</si>
  <si>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</si>
  <si>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</si>
  <si>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</si>
  <si>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</si>
  <si>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</si>
  <si>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</si>
  <si>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</si>
  <si>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</si>
  <si>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</si>
  <si>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</si>
  <si>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</si>
  <si>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</si>
  <si>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</si>
  <si>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</si>
  <si>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</si>
  <si>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</si>
  <si>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</si>
  <si>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</si>
  <si>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</si>
  <si>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</si>
  <si>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</si>
  <si>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</si>
  <si>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</si>
  <si>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</si>
  <si>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</si>
  <si>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</si>
  <si>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</si>
  <si>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</si>
  <si>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</si>
  <si>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</si>
  <si>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</si>
  <si>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</si>
  <si>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</si>
  <si>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</si>
  <si>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</si>
  <si>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</si>
  <si>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</si>
  <si>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</si>
  <si>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</si>
  <si>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</si>
  <si>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</si>
  <si>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</si>
  <si>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</si>
  <si>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</si>
  <si>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</si>
  <si>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</si>
  <si>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</si>
  <si>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</si>
  <si>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</si>
  <si>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</si>
  <si>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</si>
  <si>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</si>
  <si>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</si>
  <si>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</si>
  <si>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</si>
  <si>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</si>
  <si>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</si>
  <si>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</si>
  <si>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</si>
  <si>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</si>
  <si>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</si>
  <si>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</si>
  <si>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</si>
  <si>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</si>
  <si>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</si>
  <si>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</si>
  <si>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</si>
  <si>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</si>
  <si>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</si>
  <si>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</si>
  <si>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</si>
  <si>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</si>
  <si>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</si>
  <si>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</si>
  <si>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</si>
  <si>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</si>
  <si>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</si>
  <si>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</si>
  <si>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</si>
  <si>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</si>
  <si>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</si>
  <si>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</si>
  <si>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</si>
  <si>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</si>
  <si>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</si>
  <si>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</si>
  <si>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</si>
  <si>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</si>
  <si>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</si>
  <si>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</si>
  <si>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</si>
  <si>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</si>
  <si>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</si>
  <si>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</si>
  <si>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</si>
  <si>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</si>
  <si>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</si>
  <si>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</si>
  <si>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</si>
  <si>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</si>
  <si>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</si>
  <si>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</si>
  <si>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</si>
  <si>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</si>
  <si>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</si>
  <si>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</si>
  <si>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</si>
  <si>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</si>
  <si>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</si>
  <si>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</si>
  <si>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</si>
  <si>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</si>
  <si>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</si>
  <si>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</si>
  <si>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</si>
  <si>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</si>
  <si>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</si>
  <si>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</si>
  <si>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</si>
  <si>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</si>
  <si>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</si>
  <si>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</si>
  <si>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</si>
  <si>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</si>
  <si>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</si>
  <si>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</si>
  <si>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</si>
  <si>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</si>
  <si>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</si>
  <si>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</si>
  <si>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</si>
  <si>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</si>
  <si>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</si>
  <si>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</si>
  <si>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</si>
  <si>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</si>
  <si>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</si>
  <si>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</si>
  <si>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</si>
  <si>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</si>
  <si>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</si>
  <si>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</si>
  <si>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</si>
  <si>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</si>
  <si>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</si>
  <si>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</si>
  <si>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</si>
  <si>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</si>
  <si>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</si>
  <si>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</si>
  <si>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</si>
  <si>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</si>
  <si>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</si>
  <si>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</si>
  <si>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</si>
  <si>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</si>
  <si>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</si>
  <si>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</si>
  <si>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</si>
  <si>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</si>
  <si>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</si>
  <si>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</si>
  <si>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</si>
  <si>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</si>
  <si>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</si>
  <si>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</si>
  <si>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</si>
  <si>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</si>
  <si>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</si>
  <si>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</si>
  <si>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</si>
  <si>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</si>
  <si>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</si>
  <si>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</si>
  <si>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</si>
  <si>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</si>
  <si>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</si>
  <si>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</si>
  <si>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</si>
  <si>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</si>
  <si>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</si>
  <si>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</si>
  <si>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</si>
  <si>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</si>
  <si>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</si>
  <si>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</si>
  <si>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</si>
  <si>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</si>
  <si>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</si>
  <si>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</si>
  <si>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</si>
  <si>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</si>
  <si>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</si>
  <si>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</si>
  <si>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</si>
  <si>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</si>
  <si>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</si>
  <si>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</si>
  <si>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</si>
  <si>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</si>
  <si>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</si>
  <si>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</si>
  <si>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</si>
  <si>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</si>
  <si>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</si>
  <si>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</si>
  <si>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</si>
  <si>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</si>
  <si>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</si>
  <si>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</si>
  <si>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</si>
  <si>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</si>
  <si>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</si>
  <si>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</si>
  <si>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</si>
  <si>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</si>
  <si>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</si>
  <si>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</si>
  <si>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</si>
  <si>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</si>
  <si>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</si>
  <si>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</si>
  <si>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</si>
  <si>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</si>
  <si>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</si>
  <si>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</si>
  <si>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</si>
  <si>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</si>
  <si>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</si>
  <si>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</si>
  <si>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</si>
  <si>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</si>
  <si>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</si>
  <si>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</si>
  <si>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</si>
  <si>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</si>
  <si>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</si>
  <si>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</si>
  <si>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</si>
  <si>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</si>
  <si>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</si>
  <si>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</si>
  <si>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</si>
  <si>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</si>
  <si>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</si>
  <si>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</si>
  <si>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</si>
  <si>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</si>
  <si>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</si>
  <si>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</si>
  <si>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</si>
  <si>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</si>
  <si>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</si>
  <si>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</si>
  <si>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</si>
  <si>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</si>
  <si>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</si>
  <si>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</si>
  <si>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</si>
  <si>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</si>
  <si>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</si>
  <si>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</si>
  <si>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</si>
  <si>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</si>
  <si>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</si>
  <si>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</si>
  <si>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</si>
  <si>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</si>
  <si>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</si>
  <si>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</si>
  <si>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</si>
  <si>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</si>
  <si>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</si>
  <si>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</si>
  <si>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</si>
  <si>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</si>
  <si>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</si>
  <si>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</si>
  <si>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</si>
  <si>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</si>
  <si>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</si>
  <si>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</si>
  <si>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</si>
  <si>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</si>
  <si>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</si>
  <si>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</si>
  <si>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</si>
  <si>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</si>
  <si>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</si>
  <si>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</si>
  <si>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</si>
  <si>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</si>
  <si>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</si>
  <si>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</si>
  <si>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</si>
  <si>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</si>
  <si>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</si>
  <si>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</si>
  <si>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</si>
  <si>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</si>
  <si>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</si>
  <si>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</si>
  <si>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</si>
  <si>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</si>
  <si>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</si>
  <si>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</si>
  <si>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</si>
  <si>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</si>
  <si>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</si>
  <si>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</si>
  <si>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</si>
  <si>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</si>
  <si>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</si>
  <si>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</si>
  <si>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</si>
  <si>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</si>
  <si>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</si>
  <si>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</si>
  <si>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</si>
  <si>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</si>
  <si>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</si>
  <si>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</si>
  <si>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</si>
  <si>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</si>
  <si>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</si>
  <si>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</si>
  <si>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</si>
  <si>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</si>
  <si>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</si>
  <si>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</si>
  <si>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</si>
  <si>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</si>
  <si>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</si>
  <si>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</si>
  <si>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</si>
  <si>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</si>
  <si>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</si>
  <si>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</si>
  <si>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</si>
  <si>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</si>
  <si>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</si>
  <si>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</si>
  <si>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</si>
  <si>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</si>
  <si>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</si>
  <si>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</si>
  <si>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</si>
  <si>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</si>
  <si>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</si>
  <si>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</si>
  <si>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</si>
  <si>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</si>
  <si>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</si>
  <si>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</si>
  <si>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</si>
  <si>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</si>
  <si>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</si>
  <si>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</si>
  <si>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</si>
  <si>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</si>
  <si>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</si>
  <si>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</si>
  <si>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</si>
  <si>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</si>
  <si>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</si>
  <si>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</si>
  <si>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</si>
  <si>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</si>
  <si>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</si>
  <si>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</si>
  <si>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</si>
  <si>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</si>
  <si>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</si>
  <si>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</si>
  <si>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</si>
  <si>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</si>
  <si>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</si>
  <si>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</si>
  <si>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</si>
  <si>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</si>
  <si>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</si>
  <si>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</si>
  <si>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</si>
  <si>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</si>
  <si>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</si>
  <si>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</si>
  <si>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</si>
  <si>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</si>
  <si>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</si>
  <si>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</si>
  <si>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</si>
  <si>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</si>
  <si>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</si>
  <si>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</si>
  <si>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</si>
  <si>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</si>
  <si>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</si>
  <si>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</si>
  <si>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</si>
  <si>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</si>
  <si>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</si>
  <si>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</si>
  <si>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</si>
  <si>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</si>
  <si>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</si>
  <si>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</si>
  <si>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</si>
  <si>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</si>
  <si>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</si>
  <si>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</si>
  <si>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</si>
  <si>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</si>
  <si>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</si>
  <si>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</si>
  <si>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</si>
  <si>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</si>
  <si>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</si>
  <si>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</si>
  <si>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</si>
  <si>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</si>
  <si>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</si>
  <si>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</si>
  <si>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</si>
  <si>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</si>
  <si>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</si>
  <si>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</si>
  <si>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</si>
  <si>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</si>
  <si>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</si>
  <si>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</si>
  <si>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</si>
  <si>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</si>
  <si>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</si>
  <si>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</si>
  <si>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</si>
  <si>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</si>
  <si>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</si>
  <si>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</si>
  <si>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</si>
  <si>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</si>
  <si>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</si>
  <si>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</si>
  <si>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</si>
  <si>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</si>
  <si>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</si>
  <si>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</si>
  <si>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</si>
  <si>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</si>
  <si>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</si>
  <si>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</si>
  <si>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</si>
  <si>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</si>
  <si>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</si>
  <si>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</si>
  <si>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</si>
  <si>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</si>
  <si>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</si>
  <si>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</si>
  <si>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</si>
  <si>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</si>
  <si>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</si>
  <si>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</si>
  <si>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</si>
  <si>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</si>
  <si>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</si>
  <si>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</si>
  <si>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</si>
  <si>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</si>
  <si>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</si>
  <si>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</si>
  <si>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</si>
  <si>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</si>
  <si>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</si>
  <si>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</si>
  <si>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</si>
  <si>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</si>
  <si>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</si>
  <si>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</si>
  <si>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</si>
  <si>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</si>
  <si>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</si>
  <si>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</si>
  <si>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</si>
  <si>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</si>
  <si>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</si>
  <si>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</si>
  <si>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</si>
  <si>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</si>
  <si>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</si>
  <si>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</si>
  <si>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</si>
  <si>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</si>
  <si>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</si>
  <si>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</si>
  <si>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</si>
  <si>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</si>
  <si>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</si>
  <si>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</si>
  <si>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</si>
  <si>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</si>
  <si>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</si>
  <si>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</si>
  <si>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</si>
  <si>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</si>
  <si>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</si>
  <si>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</si>
  <si>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</si>
  <si>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</si>
  <si>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</si>
  <si>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</si>
  <si>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</si>
  <si>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</si>
  <si>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</si>
  <si>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</si>
  <si>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</si>
  <si>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</si>
  <si>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</si>
  <si>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</si>
  <si>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</si>
  <si>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</si>
  <si>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</si>
  <si>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</si>
  <si>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</si>
  <si>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</si>
  <si>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</si>
  <si>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</si>
  <si>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</si>
  <si>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</si>
  <si>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</si>
  <si>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</si>
  <si>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</si>
  <si>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</si>
  <si>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</si>
  <si>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</si>
  <si>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</si>
  <si>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</si>
  <si>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</si>
  <si>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</si>
  <si>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</si>
  <si>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</si>
  <si>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</si>
  <si>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</si>
  <si>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</si>
  <si>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</si>
  <si>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</si>
  <si>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</si>
  <si>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</si>
  <si>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</si>
  <si>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</si>
  <si>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</si>
  <si>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</si>
  <si>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</si>
  <si>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</si>
  <si>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</si>
  <si>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</si>
  <si>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</si>
  <si>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</si>
  <si>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</si>
  <si>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</si>
  <si>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</si>
  <si>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</si>
  <si>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</si>
  <si>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</si>
  <si>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</si>
  <si>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</si>
  <si>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</si>
  <si>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</si>
  <si>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</si>
  <si>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</si>
  <si>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</si>
  <si>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</si>
  <si>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</si>
  <si>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</si>
  <si>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</si>
  <si>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</si>
  <si>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</si>
  <si>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</si>
  <si>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</si>
  <si>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</si>
  <si>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</si>
  <si>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</si>
  <si>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</si>
  <si>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</si>
  <si>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</si>
  <si>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</si>
  <si>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</si>
  <si>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</si>
  <si>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</si>
  <si>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</si>
  <si>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</si>
  <si>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</si>
  <si>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</si>
  <si>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</si>
  <si>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</si>
  <si>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</si>
  <si>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</si>
  <si>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</si>
  <si>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</si>
  <si>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</si>
  <si>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</si>
  <si>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</si>
  <si>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</si>
  <si>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</si>
  <si>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</si>
  <si>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</si>
  <si>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</si>
  <si>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</si>
  <si>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</si>
  <si>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</si>
  <si>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</si>
  <si>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</si>
  <si>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</si>
  <si>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</si>
  <si>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</si>
  <si>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</si>
  <si>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</si>
  <si>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</si>
  <si>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</si>
  <si>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</si>
  <si>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</si>
  <si>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</si>
  <si>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</si>
  <si>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</si>
  <si>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</si>
  <si>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</si>
  <si>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</si>
  <si>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</si>
  <si>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</si>
  <si>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</si>
  <si>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</si>
  <si>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</si>
  <si>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</si>
  <si>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</si>
  <si>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</si>
  <si>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</si>
  <si>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</si>
  <si>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</si>
  <si>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</si>
  <si>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</si>
  <si>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</si>
  <si>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</si>
  <si>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</si>
  <si>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</si>
  <si>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</si>
  <si>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</si>
  <si>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</si>
  <si>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</si>
  <si>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</si>
  <si>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</si>
  <si>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</si>
  <si>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</si>
  <si>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</si>
  <si>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</si>
  <si>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</si>
  <si>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</si>
  <si>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</si>
  <si>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</si>
  <si>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</si>
  <si>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</si>
  <si>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</si>
  <si>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</si>
  <si>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</si>
  <si>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</si>
  <si>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</si>
  <si>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</si>
  <si>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</si>
  <si>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</si>
  <si>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</si>
  <si>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</si>
  <si>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</si>
  <si>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</si>
  <si>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</si>
  <si>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</si>
  <si>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</si>
  <si>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</si>
  <si>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</si>
  <si>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</si>
  <si>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</si>
  <si>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</si>
  <si>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</si>
  <si>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</si>
  <si>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</si>
  <si>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</si>
  <si>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</si>
  <si>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</si>
  <si>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</si>
  <si>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</si>
  <si>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</si>
  <si>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</si>
  <si>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</si>
  <si>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</si>
  <si>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</si>
  <si>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</si>
  <si>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</si>
  <si>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</si>
  <si>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</si>
  <si>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</si>
  <si>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</si>
  <si>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</si>
  <si>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</si>
  <si>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</si>
  <si>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</si>
  <si>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</si>
  <si>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</si>
  <si>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</si>
  <si>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</si>
  <si>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</si>
  <si>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</si>
  <si>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</si>
  <si>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</si>
  <si>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</si>
  <si>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</si>
  <si>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</si>
  <si>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</si>
  <si>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</si>
  <si>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</si>
  <si>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</si>
  <si>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</si>
  <si>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</si>
  <si>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</si>
  <si>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</si>
  <si>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</si>
  <si>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</si>
  <si>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</si>
  <si>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</si>
  <si>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</si>
  <si>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</si>
  <si>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</si>
  <si>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</si>
  <si>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</si>
  <si>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</si>
  <si>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</si>
  <si>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</si>
  <si>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</si>
  <si>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</si>
  <si>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</si>
  <si>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</si>
  <si>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</si>
  <si>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</si>
  <si>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</si>
  <si>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</si>
  <si>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</si>
  <si>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</si>
  <si>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</si>
  <si>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</si>
  <si>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</si>
  <si>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</si>
  <si>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</si>
  <si>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</si>
  <si>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</si>
  <si>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</si>
  <si>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</si>
  <si>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</si>
  <si>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</si>
  <si>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</si>
  <si>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</si>
  <si>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</si>
  <si>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</si>
  <si>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</si>
  <si>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</si>
  <si>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</si>
  <si>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</si>
  <si>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</si>
  <si>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</si>
  <si>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</si>
  <si>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</si>
  <si>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</si>
  <si>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</si>
  <si>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</si>
  <si>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</si>
  <si>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</si>
  <si>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</si>
  <si>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</si>
  <si>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</si>
  <si>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</si>
  <si>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</si>
  <si>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</si>
  <si>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</si>
  <si>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</si>
  <si>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</si>
  <si>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</si>
  <si>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</si>
  <si>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</si>
  <si>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</si>
  <si>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</si>
  <si>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</si>
  <si>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</si>
  <si>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</si>
  <si>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</si>
  <si>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</si>
  <si>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</si>
  <si>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</si>
  <si>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</si>
  <si>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</si>
  <si>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</si>
  <si>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</si>
  <si>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</si>
  <si>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</si>
  <si>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</si>
  <si>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</si>
  <si>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</si>
  <si>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</si>
  <si>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</si>
  <si>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</si>
  <si>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</si>
  <si>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</si>
  <si>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</si>
  <si>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</si>
  <si>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</si>
  <si>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</si>
  <si>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</si>
  <si>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</si>
  <si>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</si>
  <si>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</si>
  <si>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</si>
  <si>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</si>
  <si>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</si>
  <si>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</si>
  <si>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</si>
  <si>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</si>
  <si>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</si>
  <si>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</si>
  <si>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</si>
  <si>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</si>
  <si>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</si>
  <si>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</si>
  <si>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</si>
  <si>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</si>
  <si>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</si>
  <si>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</si>
  <si>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</si>
  <si>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</si>
  <si>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</si>
  <si>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</si>
  <si>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</si>
  <si>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</si>
  <si>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</si>
  <si>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</si>
  <si>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</si>
  <si>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</si>
  <si>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</si>
  <si>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</si>
  <si>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</si>
  <si>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</si>
  <si>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</si>
  <si>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</si>
  <si>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</si>
  <si>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</si>
  <si>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</si>
  <si>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</si>
  <si>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</si>
  <si>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</si>
  <si>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</si>
  <si>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</si>
  <si>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</si>
  <si>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</si>
  <si>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</si>
  <si>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</si>
  <si>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</si>
  <si>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</si>
  <si>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</si>
  <si>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</si>
  <si>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</si>
  <si>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</si>
  <si>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</si>
  <si>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</si>
  <si>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</si>
  <si>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</si>
  <si>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</si>
  <si>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</si>
  <si>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</si>
  <si>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</si>
  <si>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</si>
  <si>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</si>
  <si>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</si>
  <si>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</si>
  <si>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</si>
  <si>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</si>
  <si>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</si>
  <si>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</si>
  <si>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</si>
  <si>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</si>
  <si>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</si>
  <si>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</si>
  <si>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</si>
  <si>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</si>
  <si>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</si>
  <si>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</si>
  <si>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</si>
  <si>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</si>
  <si>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</si>
  <si>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</si>
  <si>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</si>
  <si>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</si>
  <si>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</si>
  <si>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</si>
  <si>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</si>
  <si>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</si>
  <si>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</si>
  <si>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</si>
  <si>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</si>
  <si>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</si>
  <si>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</si>
  <si>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</si>
  <si>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</si>
  <si>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</si>
  <si>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</si>
  <si>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</si>
  <si>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</si>
  <si>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</si>
  <si>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</si>
  <si>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</si>
  <si>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</si>
  <si>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</si>
  <si>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</si>
  <si>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</si>
  <si>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</si>
  <si>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</si>
  <si>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</si>
  <si>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</si>
  <si>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</si>
  <si>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</si>
  <si>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</si>
  <si>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</si>
  <si>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</si>
  <si>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</si>
  <si>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</si>
  <si>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</si>
  <si>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</si>
  <si>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</si>
  <si>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</si>
  <si>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</si>
  <si>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</si>
  <si>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</si>
  <si>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</si>
  <si>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</si>
  <si>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</si>
  <si>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</si>
  <si>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</si>
  <si>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</si>
  <si>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</si>
  <si>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</si>
  <si>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</si>
  <si>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</si>
  <si>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</si>
  <si>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</si>
  <si>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</si>
  <si>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</si>
  <si>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</si>
  <si>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</si>
  <si>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</si>
  <si>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</si>
  <si>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</si>
  <si>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</si>
  <si>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</si>
  <si>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</si>
  <si>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</si>
  <si>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</si>
  <si>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</si>
  <si>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</si>
  <si>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</si>
  <si>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</si>
  <si>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</si>
  <si>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</si>
  <si>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</si>
  <si>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</si>
  <si>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</si>
  <si>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</si>
  <si>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</si>
  <si>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</si>
  <si>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</si>
  <si>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</si>
  <si>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</si>
  <si>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</si>
  <si>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</si>
  <si>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</si>
  <si>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</si>
  <si>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</si>
  <si>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</si>
  <si>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</si>
  <si>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</si>
  <si>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</si>
  <si>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</si>
  <si>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</si>
  <si>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</si>
  <si>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</si>
  <si>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</si>
  <si>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</si>
  <si>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</si>
  <si>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</si>
  <si>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</si>
  <si>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</si>
  <si>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</si>
  <si>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</si>
  <si>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</si>
  <si>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</si>
  <si>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</si>
  <si>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</si>
  <si>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</si>
  <si>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</si>
  <si>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</si>
  <si>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</si>
  <si>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</si>
  <si>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</si>
  <si>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</si>
  <si>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</si>
  <si>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</si>
  <si>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</si>
  <si>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</si>
  <si>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</si>
  <si>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</si>
  <si>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</si>
  <si>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</si>
  <si>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</si>
  <si>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</si>
  <si>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</si>
  <si>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</si>
  <si>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</si>
  <si>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</si>
  <si>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</si>
  <si>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</si>
  <si>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</si>
  <si>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</si>
  <si>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</si>
  <si>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</si>
  <si>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</si>
  <si>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</si>
  <si>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</si>
  <si>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</si>
  <si>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</si>
  <si>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</si>
  <si>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</si>
  <si>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</si>
  <si>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</si>
  <si>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</si>
  <si>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</si>
  <si>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</si>
  <si>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</si>
  <si>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</si>
  <si>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</si>
  <si>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</si>
  <si>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</si>
  <si>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</si>
  <si>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</si>
  <si>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</si>
  <si>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</si>
  <si>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</si>
  <si>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</si>
  <si>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</si>
  <si>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</si>
  <si>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</si>
  <si>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</si>
  <si>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</si>
  <si>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</si>
  <si>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</si>
  <si>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</si>
  <si>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</si>
  <si>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</si>
  <si>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</si>
  <si>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</si>
  <si>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</si>
  <si>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</si>
  <si>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</si>
  <si>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</si>
  <si>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</si>
  <si>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</si>
  <si>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</si>
  <si>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</si>
  <si>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</si>
  <si>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</si>
  <si>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</si>
  <si>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</si>
  <si>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</si>
  <si>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</si>
  <si>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</si>
  <si>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</si>
  <si>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</si>
  <si>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</si>
  <si>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</si>
  <si>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</si>
  <si>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</si>
  <si>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</si>
  <si>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</si>
  <si>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</si>
  <si>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</si>
  <si>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</si>
  <si>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</si>
  <si>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</si>
  <si>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</si>
  <si>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</si>
  <si>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</si>
  <si>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</si>
  <si>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</si>
  <si>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</si>
  <si>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</si>
  <si>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</si>
  <si>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</si>
  <si>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</si>
  <si>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</si>
  <si>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</si>
  <si>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</si>
  <si>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</si>
  <si>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</si>
  <si>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</si>
  <si>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</si>
  <si>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</si>
  <si>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</si>
  <si>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</si>
  <si>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</si>
  <si>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</si>
  <si>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</si>
  <si>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</si>
  <si>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</si>
  <si>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</si>
  <si>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</si>
  <si>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</si>
  <si>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</si>
  <si>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</si>
  <si>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</si>
  <si>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</si>
  <si>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</si>
  <si>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</si>
  <si>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</si>
  <si>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</si>
  <si>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</si>
  <si>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</si>
  <si>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</si>
  <si>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</si>
  <si>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</si>
  <si>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</si>
  <si>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</si>
  <si>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</si>
  <si>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</si>
  <si>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</si>
  <si>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</si>
  <si>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</si>
  <si>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</si>
  <si>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</si>
  <si>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</si>
  <si>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</si>
  <si>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</si>
  <si>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</si>
  <si>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</si>
  <si>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</si>
  <si>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</si>
  <si>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</si>
  <si>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</si>
  <si>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</si>
  <si>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</si>
  <si>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</si>
  <si>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</si>
  <si>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</si>
  <si>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</si>
  <si>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</si>
  <si>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</si>
  <si>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</si>
  <si>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</si>
  <si>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</si>
  <si>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</si>
  <si>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</si>
  <si>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</si>
  <si>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</si>
  <si>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</si>
  <si>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</si>
  <si>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</si>
  <si>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</si>
  <si>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</si>
  <si>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</si>
  <si>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</si>
  <si>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</si>
  <si>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</si>
  <si>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</si>
  <si>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</si>
  <si>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</si>
  <si>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</si>
  <si>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</si>
  <si>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</si>
  <si>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</si>
  <si>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</si>
  <si>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</si>
  <si>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</si>
  <si>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</si>
  <si>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</si>
  <si>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</si>
  <si>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</si>
  <si>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</si>
  <si>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</si>
  <si>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</si>
  <si>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</si>
  <si>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</si>
  <si>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</si>
  <si>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</si>
  <si>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</si>
  <si>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</si>
  <si>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</si>
  <si>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</si>
  <si>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</si>
  <si>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</si>
  <si>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</si>
  <si>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</si>
  <si>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</si>
  <si>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</si>
  <si>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</si>
  <si>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</si>
  <si>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</si>
  <si>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</si>
  <si>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</si>
  <si>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</si>
  <si>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</si>
  <si>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</si>
  <si>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</si>
  <si>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</si>
  <si>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</si>
  <si>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</si>
  <si>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</si>
  <si>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</si>
  <si>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</si>
  <si>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</si>
  <si>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</si>
  <si>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</si>
  <si>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</si>
  <si>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</si>
  <si>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</si>
  <si>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</si>
  <si>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</si>
  <si>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</si>
  <si>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</si>
  <si>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</si>
  <si>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</si>
  <si>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</si>
  <si>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</si>
  <si>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</si>
  <si>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</si>
  <si>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</si>
  <si>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</si>
  <si>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</si>
  <si>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</si>
  <si>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</si>
  <si>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</si>
  <si>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</si>
  <si>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</si>
  <si>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</si>
  <si>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</si>
  <si>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</si>
  <si>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</si>
  <si>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</si>
  <si>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</si>
  <si>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</si>
  <si>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</si>
  <si>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</si>
  <si>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</si>
  <si>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</si>
  <si>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</si>
  <si>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</si>
  <si>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</si>
  <si>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</si>
  <si>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</si>
  <si>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</si>
  <si>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</si>
  <si>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</si>
  <si>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</si>
  <si>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</si>
  <si>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</si>
  <si>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</si>
  <si>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</si>
  <si>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</si>
  <si>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</si>
  <si>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</si>
  <si>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</si>
  <si>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</si>
  <si>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</si>
  <si>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</si>
  <si>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</si>
  <si>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</si>
  <si>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</si>
  <si>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</si>
  <si>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</si>
  <si>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</si>
  <si>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</si>
  <si>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</si>
  <si>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</si>
  <si>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</si>
  <si>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</si>
  <si>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</si>
  <si>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</si>
  <si>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</si>
  <si>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</si>
  <si>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</si>
  <si>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</si>
  <si>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</si>
  <si>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</si>
  <si>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</si>
  <si>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</si>
  <si>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</si>
  <si>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</si>
  <si>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</si>
  <si>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</si>
  <si>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</si>
  <si>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</si>
  <si>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</si>
  <si>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</si>
  <si>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</si>
  <si>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</si>
  <si>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</si>
  <si>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</si>
  <si>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</si>
  <si>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</si>
  <si>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</si>
  <si>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</si>
  <si>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</si>
  <si>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</si>
  <si>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</si>
  <si>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</si>
  <si>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</si>
  <si>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</si>
  <si>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</si>
  <si>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</si>
  <si>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</si>
  <si>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</si>
  <si>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</si>
  <si>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</si>
  <si>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</si>
  <si>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</si>
  <si>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</si>
  <si>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</si>
  <si>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</si>
  <si>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</si>
  <si>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</si>
  <si>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</si>
  <si>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</si>
  <si>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</si>
  <si>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</si>
  <si>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</si>
  <si>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</si>
  <si>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</si>
  <si>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</si>
  <si>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</si>
  <si>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</si>
  <si>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</si>
  <si>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</si>
  <si>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</si>
  <si>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</si>
  <si>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</si>
  <si>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</si>
  <si>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</si>
  <si>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</si>
  <si>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</si>
  <si>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</si>
  <si>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</si>
  <si>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</si>
  <si>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</si>
  <si>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</si>
  <si>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</si>
  <si>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</si>
  <si>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</si>
  <si>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</si>
  <si>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</si>
  <si>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</si>
  <si>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</si>
  <si>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</si>
  <si>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</si>
  <si>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</si>
  <si>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</si>
  <si>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</si>
  <si>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</si>
  <si>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</si>
  <si>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</si>
  <si>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</si>
  <si>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</si>
  <si>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</si>
  <si>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</si>
  <si>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</si>
  <si>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</si>
  <si>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</si>
  <si>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</si>
  <si>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</si>
  <si>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</si>
  <si>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</si>
  <si>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</si>
  <si>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</si>
  <si>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</si>
  <si>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</si>
  <si>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</si>
  <si>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</si>
  <si>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</si>
  <si>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</si>
  <si>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</si>
  <si>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</si>
  <si>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</si>
  <si>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</si>
  <si>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</si>
  <si>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</si>
  <si>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</si>
  <si>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</si>
  <si>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</si>
  <si>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</si>
  <si>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</si>
  <si>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</si>
  <si>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</si>
  <si>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</si>
  <si>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</si>
  <si>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</si>
  <si>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</si>
  <si>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</si>
  <si>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</si>
  <si>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</si>
  <si>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</si>
  <si>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</si>
  <si>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</si>
  <si>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</si>
  <si>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</si>
  <si>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</si>
  <si>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</si>
  <si>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</si>
  <si>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</si>
  <si>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</si>
  <si>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</si>
  <si>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</si>
  <si>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</si>
  <si>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</si>
  <si>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</si>
  <si>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</si>
  <si>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</si>
  <si>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</si>
  <si>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</si>
  <si>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</si>
  <si>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</si>
  <si>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</si>
  <si>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</si>
  <si>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</si>
  <si>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</si>
  <si>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</si>
  <si>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</si>
  <si>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</si>
  <si>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</si>
  <si>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</si>
  <si>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</si>
  <si>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</si>
  <si>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</si>
  <si>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</si>
  <si>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</si>
  <si>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</si>
  <si>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</si>
  <si>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</si>
  <si>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</si>
  <si>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</si>
  <si>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</si>
  <si>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</si>
  <si>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</si>
  <si>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</si>
  <si>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</si>
  <si>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</si>
  <si>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</si>
  <si>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</si>
  <si>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</si>
  <si>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</si>
  <si>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</si>
  <si>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</si>
  <si>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</si>
  <si>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</si>
  <si>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</si>
  <si>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</si>
  <si>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</si>
  <si>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</si>
  <si>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</si>
  <si>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</si>
  <si>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</si>
  <si>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</si>
  <si>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</si>
  <si>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</si>
  <si>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</si>
  <si>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</si>
  <si>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</si>
  <si>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</si>
  <si>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</si>
  <si>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</si>
  <si>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</si>
  <si>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</si>
  <si>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</si>
  <si>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</si>
  <si>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</si>
  <si>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</si>
  <si>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</si>
  <si>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</si>
  <si>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</si>
  <si>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</si>
  <si>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</si>
  <si>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</si>
  <si>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</si>
  <si>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</si>
  <si>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</si>
  <si>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</si>
  <si>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</si>
  <si>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</si>
  <si>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</si>
  <si>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</si>
  <si>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</si>
  <si>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</si>
  <si>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</si>
  <si>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</si>
  <si>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</si>
  <si>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</si>
  <si>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</si>
  <si>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</si>
  <si>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</si>
  <si>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</si>
  <si>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</si>
  <si>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</si>
  <si>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</si>
  <si>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</si>
  <si>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</si>
  <si>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</si>
  <si>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</si>
  <si>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</si>
  <si>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</si>
  <si>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</si>
  <si>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</si>
  <si>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</si>
  <si>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</si>
  <si>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</si>
  <si>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</si>
  <si>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</si>
  <si>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</si>
  <si>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</si>
  <si>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</si>
  <si>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</si>
  <si>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</si>
  <si>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</si>
  <si>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</si>
  <si>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</si>
  <si>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</si>
  <si>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</si>
  <si>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</si>
  <si>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</si>
  <si>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</si>
  <si>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</si>
  <si>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</si>
  <si>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</si>
  <si>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</si>
  <si>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</si>
  <si>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</si>
  <si>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</si>
  <si>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</si>
  <si>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</si>
  <si>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</si>
  <si>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</si>
  <si>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</si>
  <si>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</si>
  <si>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</si>
  <si>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</si>
  <si>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</si>
  <si>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</si>
  <si>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</si>
  <si>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</si>
  <si>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</si>
  <si>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</si>
  <si>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</si>
  <si>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</si>
  <si>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</si>
  <si>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</si>
  <si>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</si>
  <si>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</si>
  <si>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</si>
  <si>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</si>
  <si>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</si>
  <si>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</si>
  <si>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</si>
  <si>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</si>
  <si>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</si>
  <si>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</si>
  <si>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</si>
  <si>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</si>
  <si>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</si>
  <si>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</si>
  <si>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</si>
  <si>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</si>
  <si>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</si>
  <si>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</si>
  <si>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</si>
  <si>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</si>
  <si>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</si>
  <si>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</si>
  <si>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</si>
  <si>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</si>
  <si>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</si>
  <si>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</si>
  <si>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</si>
  <si>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</si>
  <si>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</si>
  <si>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</si>
  <si>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</si>
  <si>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</si>
  <si>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</si>
  <si>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</si>
  <si>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</si>
  <si>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</si>
  <si>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</si>
  <si>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</si>
  <si>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</si>
  <si>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</si>
  <si>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</si>
  <si>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</si>
  <si>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</si>
  <si>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</si>
  <si>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</si>
  <si>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</si>
  <si>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</si>
  <si>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</si>
  <si>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</si>
  <si>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</si>
  <si>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</si>
  <si>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</si>
  <si>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</si>
  <si>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</si>
  <si>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</si>
  <si>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</si>
  <si>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</si>
  <si>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</si>
  <si>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</si>
  <si>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</si>
  <si>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</si>
  <si>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</si>
  <si>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</si>
  <si>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</si>
  <si>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</si>
  <si>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</si>
  <si>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</si>
  <si>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</si>
  <si>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</si>
  <si>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</si>
  <si>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</si>
  <si>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</si>
  <si>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</si>
  <si>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</si>
  <si>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</si>
  <si>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</si>
  <si>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</si>
  <si>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</si>
  <si>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</si>
  <si>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</si>
  <si>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</si>
  <si>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</si>
  <si>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</si>
  <si>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</si>
  <si>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</si>
  <si>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</si>
  <si>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</si>
  <si>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</si>
  <si>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</si>
  <si>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</si>
  <si>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</si>
  <si>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</si>
  <si>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</si>
  <si>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</si>
  <si>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</si>
  <si>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</si>
  <si>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</si>
  <si>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</si>
  <si>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</si>
  <si>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</si>
  <si>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</si>
  <si>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</si>
  <si>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</si>
  <si>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</si>
  <si>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</si>
  <si>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</si>
  <si>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</si>
  <si>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</si>
  <si>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</si>
  <si>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</si>
  <si>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</si>
  <si>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</si>
  <si>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</si>
  <si>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</si>
  <si>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</si>
  <si>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</si>
  <si>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</si>
  <si>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</si>
  <si>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</si>
  <si>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</si>
  <si>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</si>
  <si>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</si>
  <si>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</si>
  <si>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</si>
  <si>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</si>
  <si>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</si>
  <si>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</si>
  <si>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</si>
  <si>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</si>
  <si>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</si>
  <si>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</si>
  <si>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</si>
  <si>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</si>
  <si>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</si>
  <si>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</si>
  <si>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</si>
  <si>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</si>
  <si>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</si>
  <si>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</si>
  <si>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</si>
  <si>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</si>
  <si>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</si>
  <si>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</si>
  <si>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</si>
  <si>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</si>
  <si>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</si>
  <si>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</si>
  <si>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</si>
  <si>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</si>
  <si>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</si>
  <si>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</si>
  <si>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</si>
  <si>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</si>
  <si>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</si>
  <si>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</si>
  <si>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</si>
  <si>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</si>
  <si>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</si>
  <si>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</si>
  <si>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</si>
  <si>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</si>
  <si>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</si>
  <si>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</si>
  <si>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</si>
  <si>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</si>
  <si>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</si>
  <si>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</si>
  <si>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</si>
  <si>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</si>
  <si>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</si>
  <si>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</si>
  <si>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</si>
  <si>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</si>
  <si>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</si>
  <si>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</si>
  <si>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</si>
  <si>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</si>
  <si>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</si>
  <si>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</si>
  <si>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</si>
  <si>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</si>
  <si>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</si>
  <si>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</si>
  <si>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</si>
  <si>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</si>
  <si>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</si>
  <si>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</si>
  <si>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</si>
  <si>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</si>
  <si>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</si>
  <si>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</si>
  <si>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</si>
  <si>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</si>
  <si>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</si>
  <si>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</si>
  <si>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</si>
  <si>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</si>
  <si>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</si>
  <si>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</si>
  <si>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</si>
  <si>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</si>
  <si>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</si>
  <si>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</si>
  <si>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</si>
  <si>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</si>
  <si>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</si>
  <si>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</si>
  <si>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</si>
  <si>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</si>
  <si>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</si>
  <si>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</si>
  <si>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</si>
  <si>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</si>
  <si>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</si>
  <si>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</si>
  <si>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</si>
  <si>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</si>
  <si>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</si>
  <si>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</si>
  <si>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</si>
  <si>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</si>
  <si>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</si>
  <si>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</si>
  <si>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</si>
  <si>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</si>
  <si>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</si>
  <si>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</si>
  <si>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</si>
  <si>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</si>
  <si>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</si>
  <si>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</si>
  <si>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</si>
  <si>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</si>
  <si>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</si>
  <si>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</si>
  <si>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</si>
  <si>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</si>
  <si>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</si>
  <si>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</si>
  <si>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</si>
  <si>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</si>
  <si>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NO PCM</t>
  </si>
  <si>
    <t xml:space="preserve">Heavy rain in area and team on the way to saving HUB site </t>
  </si>
  <si>
    <t>PCM-20251115-00000207</t>
  </si>
  <si>
    <t xml:space="preserve">night access issue / USF area team will check morning </t>
  </si>
  <si>
    <t xml:space="preserve"> </t>
  </si>
  <si>
    <t xml:space="preserve">JED0949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</si>
  <si>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</si>
  <si>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</si>
  <si>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</si>
  <si>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</si>
  <si>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</si>
  <si>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</si>
  <si>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</si>
  <si>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</si>
  <si>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PCM-20251115-00000430</t>
  </si>
  <si>
    <t>EM team moved need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</si>
</sst>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313.21459675925871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45976.163022685185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45976.163022685185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45976.163022685185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45976.163022685185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45976.163022685185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45976.163022685185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45976.163022685185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45976.163022685185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45976.163022685185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45976.163022685185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45976.163022685185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45976.163022685185</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45976.163022685185</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45976.163022685185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45976.163022685185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45976.163022685185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45976.163022685185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45976.163022685185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45976.163022685185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45976.163022685185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45976.163022685185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45976.163022685185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45976.163022685185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45976.163022685185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45976.163022685185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45976.163022685185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45976.163022685185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45976.163022685185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45976.163022685185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45976.163022685185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45976.163022685185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45976.163022685185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45976.163022685185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45976.163022685185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45976.163022685185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45976.163022685185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45976.163022685185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45976.163022685185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45976.163022685185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45976.163022685185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45976.163022685185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45976.163022685185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45976.163022685185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45976.163022685185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45976.163022685185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45976.163022685185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45976.163022685185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45976.163022685185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45976.163022685185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45976.163022685185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45976.163022685185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45976.163022685185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45976.163022685185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45976.163022685185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45976.163022685185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45976.163022685185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45976.163022685185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45976.163022685185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45976.163022685185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45976.163022685185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45976.163022685185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45976.163022685185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45976.163022685185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45976.163022685185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45976.163022685185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45976.163022685185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45976.163022685185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45976.163022685185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45976.163022685185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45976.163022685185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45976.163022685185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45976.163022685185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45976.163022685185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45976.163022685185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45976.163022685185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45976.163022685185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45976.163022685185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45976.163022685185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45976.163022685185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45976.163022685185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45976.163022685185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45976.163022685185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45976.163022685185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45976.163022685185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45976.163022685185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45976.163022685185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45976.163022685185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45976.163022685185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45976.163022685185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45976.163022685185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45976.163022685185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45976.163022685185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45976.163022685185</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86FD4967-5AB3-40C7-967B-6AB8B97BE7E4}"/>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151.16318472222338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0.11225879629637348</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45976.163022685185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45976.163022685185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45976.163022685185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45976.163022685185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45976.163022685185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45976.163022685185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45976.163022685185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45976.163022685185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45976.163022685185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45976.163022685185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45976.163022685185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45976.163022685185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45976.163022685185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45976.163022685185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45976.163022685185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45976.163022685185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45976.163022685185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45976.163022685185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45976.163022685185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45976.163022685185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45976.163022685185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45976.163022685185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45976.163022685185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45976.163022685185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45976.163022685185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45976.163022685185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45976.163022685185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45976.163022685185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45976.163022685185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45976.163022685185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45976.163022685185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45976.163022685185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45976.163022685185</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45976.163022685185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45976.163022685185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45976.163022685185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45976.163022685185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45976.163022685185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45976.163022685185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45976.163022685185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45976.163022685185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45976.163022685185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45976.163022685185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45976.163022685185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45976.163022685185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45976.163022685185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45976.163022685185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45976.163022685185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45976.163022685185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45976.163022685185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45976.163022685185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45976.163022685185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45976.163022685185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45976.163022685185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45976.163022685185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45976.163022685185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45976.163022685185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45976.163022685185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45976.163022685185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45976.163022685185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45976.163022685185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45976.163022685185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45976.163022685185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45976.163022685185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45976.163022685185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45976.163022685185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45976.163022685185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45976.163022685185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45976.163022685185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45976.163022685185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45976.163022685185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45976.163022685185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45976.163022685185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45976.163022685185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45976.163022685185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45976.163022685185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45976.163022685185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45976.163022685185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45976.163022685185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45976.163022685185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45976.163022685185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45976.163022685185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45976.163022685185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45976.163022685185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45976.163022685185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45976.163022685185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45976.163022685185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45976.163022685185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45976.163022685185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45976.163022685185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45976.163022685185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45976.163022685185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45976.163022685185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45976.163022685185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45976.163022685185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45976.163022685185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45976.163022685185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45976.163022685185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45976.163022685185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45976.163022685185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45976.163022685185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45976.163022685185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45976.163022685185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45976.163022685185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45976.163022685185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45976.163022685185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45976.163022685185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45976.163022685185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45976.163022685185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45976.163022685185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45976.163022685185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45976.163022685185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45976.163022685185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45976.163022685185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45976.163022685185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45976.163022685185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45976.163022685185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45976.163022685185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45976.163022685185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45976.163022685185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45976.163022685185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45976.163022685185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45976.163022685185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45976.163022685185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45976.163022685185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45976.163022685185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45976.163022685185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45976.163022685185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45976.163022685185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45976.163022685185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45976.163022685185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45976.163022685185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45976.163022685185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45976.163022685185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45976.163022685185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45976.163022685185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45976.163022685185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45976.163022685185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45976.163022685185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45976.163022685185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45976.163022685185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45976.163022685185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45976.163022685185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45976.163022685185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45976.163022685185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45976.163022685185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45976.163022685185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45976.163022685185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45976.163022685185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45976.163022685185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45976.163022685185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45976.163022685185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45976.163022685185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45976.163022685185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45976.163022685185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45976.163022685185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45976.163022685185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45976.163022685185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45976.163022685185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45976.163022685185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45976.163022685185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45976.163022685185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45976.163022685185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45976.163022685185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45976.163022685185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45976.163022685185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45976.163022685185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45976.163022685185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45976.163022685185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45976.163022685185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45976.163022685185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45976.163022685185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45976.163022685185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45976.163022685185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45976.163022685185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45976.163022685185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45976.163022685185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45976.163022685185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45976.163022685185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45976.163022685185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45976.163022685185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45976.163022685185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45976.163022685185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45976.163022685185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45976.163022685185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45976.163022685185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45976.163022685185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45976.163022685185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45976.163022685185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45976.163022685185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45976.163022685185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45976.163022685185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45976.163022685185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45976.163022685185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45976.163022685185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45976.163022685185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45976.163022685185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45976.163022685185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45976.163022685185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45976.163022685185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45976.163022685185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45976.163022685185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45976.163022685185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45976.163022685185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45976.163022685185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45976.163022685185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45976.163022685185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45976.163022685185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45976.163022685185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45976.163022685185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45976.163022685185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45976.163022685185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45976.163022685185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45976.163022685185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45976.163022685185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45976.163022685185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45976.163022685185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45976.163022685185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45976.163022685185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45976.163022685185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45976.163022685185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45976.163022685185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45976.163022685185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45976.163022685185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45976.163022685185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45976.163022685185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45976.163022685185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45976.163022685185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45976.163022685185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45976.163022685185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45976.163022685185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45976.163022685185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45976.163022685185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45976.163022685185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45976.163022685185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45976.163022685185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45976.163022685185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45976.163022685185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45976.163022685185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45976.163022685185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45976.163022685185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45976.163022685185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45976.163022685185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45976.163022685185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45976.163022685185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45976.163022685185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45976.163022685185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45976.163022685185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45976.163022685185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45976.163022685185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45976.163022685185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45976.163022685185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45976.163022685185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45976.163022685185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45976.163022685185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45976.163022685185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45976.163022685185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45976.163022685185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45976.163022685185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45976.163022685185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45976.163022685185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45976.163022685185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45976.163022685185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45976.163022685185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45976.163022685185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45976.163022685185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45976.163022685185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45976.163022685185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45976.163022685185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45976.163022685185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45976.163022685185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45976.163022685185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45976.163022685185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45976.163022685185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45976.163022685185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45976.163022685185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45976.163022685185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45976.163022685185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45976.163022685185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45976.163022685185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45976.163022685185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45976.163022685185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45976.163022685185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45976.163022685185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45976.163022685185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45976.163022685185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45976.163022685185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45976.163022685185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45976.163022685185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45976.163022685185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45976.163022685185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45976.163022685185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45976.163022685185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45976.163022685185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45976.163022685185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45976.163022685185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45976.163022685185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45976.163022685185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45976.163022685185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45976.163022685185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45976.163022685185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45976.163022685185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45976.163022685185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45976.163022685185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45976.163022685185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45976.163022685185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45976.163022685185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45976.163022685185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45976.163022685185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45976.163022685185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45976.163022685185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45976.163022685185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45976.163022685185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45976.163022685185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45976.163022685185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45976.163022685185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45976.163022685185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45976.163022685185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45976.163022685185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45976.163022685185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45976.163022685185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45976.163022685185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45976.163022685185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45976.163022685185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45976.163022685185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45976.163022685185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45976.163022685185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45976.163022685185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45976.163022685185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45976.163022685185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45976.163022685185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45976.163022685185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45976.163022685185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45976.163022685185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45976.163022685185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45976.163022685185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45976.163022685185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45976.163022685185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45976.163022685185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45976.163022685185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45976.163022685185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45976.163022685185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45976.163022685185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45976.163022685185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45976.163022685185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45976.163022685185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45976.163022685185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45976.163022685185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45976.163022685185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45976.163022685185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45976.163022685185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45976.163022685185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45976.163022685185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45976.163022685185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45976.163022685185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45976.163022685185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45976.163022685185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45976.163022685185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45976.163022685185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45976.163022685185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45976.163022685185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45976.163022685185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45976.163022685185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45976.163022685185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45976.163022685185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45976.163022685185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45976.163022685185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45976.163022685185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45976.163022685185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45976.163022685185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45976.163022685185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45976.163022685185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45976.163022685185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45976.163022685185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45976.163022685185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45976.163022685185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45976.163022685185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45976.163022685185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45976.163022685185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45976.163022685185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45976.163022685185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45976.163022685185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45976.163022685185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45976.163022685185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45976.163022685185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45976.163022685185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45976.163022685185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45976.163022685185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45976.163022685185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45976.163022685185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45976.163022685185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45976.163022685185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45976.163022685185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45976.163022685185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45976.163022685185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45976.163022685185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45976.163022685185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45976.163022685185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45976.163022685185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45976.163022685185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45976.163022685185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45976.163022685185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45976.163022685185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45976.163022685185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45976.163022685185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45976.163022685185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45976.163022685185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45976.163022685185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45976.163022685185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45976.163022685185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45976.163022685185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45976.163022685185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45976.163022685185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45976.163022685185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45976.163022685185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45976.163022685185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45976.163022685185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45976.163022685185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45976.163022685185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45976.163022685185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45976.163022685185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45976.163022685185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45976.163022685185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45976.163022685185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45976.163022685185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45976.163022685185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45976.163022685185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45976.163022685185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45976.163022685185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45976.163022685185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45976.163022685185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45976.163022685185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45976.163022685185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45976.163022685185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45976.163022685185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45976.163022685185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45976.163022685185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45976.163022685185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45976.163022685185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45976.163022685185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45976.163022685185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45976.163022685185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45976.163022685185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45976.163022685185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45976.163022685185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45976.163022685185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45976.163022685185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45976.163022685185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45976.163022685185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45976.163022685185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45976.163022685185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45976.163022685185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45976.163022685185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45976.163022685185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45976.163022685185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45976.163022685185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45976.163022685185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45976.163022685185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45976.163022685185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45976.163022685185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45976.163022685185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45976.163022685185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45976.163022685185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45976.163022685185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45976.163022685185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45976.163022685185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45976.163022685185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45976.163022685185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45976.163022685185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45976.163022685185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45976.163022685185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45976.163022685185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45976.163022685185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45976.163022685185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45976.163022685185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45976.163022685185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45976.163022685185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45976.163022685185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45976.163022685185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45976.163022685185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45976.163022685185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45976.163022685185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45976.163022685185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45976.163022685185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45976.163022685185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45976.163022685185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45976.163022685185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45976.163022685185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45976.163022685185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45976.163022685185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45976.163022685185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45976.163022685185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45976.163022685185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45976.163022685185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45976.163022685185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45976.163022685185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45976.163022685185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45976.163022685185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45976.163022685185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45976.163022685185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45976.163022685185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45976.163022685185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45976.163022685185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45976.163022685185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45976.163022685185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45976.163022685185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45976.163022685185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45976.163022685185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45976.163022685185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45976.163022685185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45976.163022685185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45976.163022685185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45976.163022685185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45976.163022685185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45976.163022685185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45976.163022685185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45976.163022685185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45976.163022685185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45976.163022685185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45976.163022685185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45976.163022685185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45976.163022685185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45976.163022685185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45976.163022685185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45976.163022685185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45976.163022685185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45976.163022685185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45976.163022685185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45976.163022685185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45976.163022685185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45976.163022685185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45976.163022685185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45976.163022685185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45976.163022685185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45976.163022685185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45976.163022685185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45976.163022685185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45976.163022685185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45976.163022685185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45976.163022685185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45976.163022685185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45976.163022685185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45976.163022685185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45976.163022685185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45976.163022685185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45976.163022685185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45976.163022685185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45976.163022685185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45976.163022685185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45976.163022685185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45976.163022685185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45976.163022685185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45976.163022685185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45976.163022685185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45976.163022685185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45976.163022685185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45976.163022685185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45976.163022685185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45976.163022685185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45976.163022685185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45976.163022685185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45976.163022685185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45976.163022685185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45976.163022685185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45976.163022685185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45976.163022685185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45976.163022685185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45976.163022685185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45976.163022685185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45976.163022685185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45976.163022685185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45976.163022685185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45976.163022685185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45976.163022685185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45976.163022685185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45976.163022685185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45976.163022685185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45976.163022685185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45976.163022685185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45976.163022685185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45976.163022685185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45976.163022685185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45976.163022685185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45976.163022685185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45976.163022685185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45976.163022685185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45976.163022685185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45976.163022685185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45976.163022685185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45976.163022685185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45976.163022685185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45976.163022685185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45976.163022685185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45976.163022685185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45976.163022685185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45976.163022685185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45976.163022685185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45976.163022685185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45976.163022685185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45976.163022685185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45976.163022685185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45976.163022685185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45976.163022685185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45976.163022685185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45976.163022685185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45976.163022685185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45976.163022685185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45976.163022685185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45976.163022685185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45976.163022685185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45976.163022685185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45976.163022685185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45976.163022685185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45976.163022685185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45976.163022685185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45976.163022685185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45976.163022685185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45976.163022685185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45976.163022685185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45976.163022685185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45976.163022685185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45976.163022685185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45976.163022685185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45976.163022685185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45976.163022685185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45976.163022685185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45976.163022685185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45976.163022685185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45976.163022685185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45976.163022685185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45976.163022685185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45976.163022685185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45976.163022685185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45976.163022685185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45976.163022685185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45976.163022685185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45976.163022685185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45976.163022685185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45976.163022685185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45976.163022685185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45976.163022685185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45976.163022685185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45976.163022685185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45976.163022685185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45976.163022685185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45976.163022685185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45976.163022685185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45976.163022685185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45976.163022685185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45976.163022685185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45976.163022685185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45976.163022685185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45976.163022685185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45976.163022685185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45976.163022685185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45976.163022685185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45976.163022685185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45976.163022685185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45976.163022685185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45976.163022685185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45976.163022685185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45976.163022685185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45976.163022685185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45976.163022685185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45976.163022685185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45976.163022685185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45976.163022685185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45976.163022685185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45976.163022685185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45976.163022685185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45976.163022685185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45976.163022685185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45976.163022685185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45976.163022685185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45976.163022685185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45976.163022685185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45976.163022685185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45976.163022685185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45976.163022685185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45976.163022685185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45976.163022685185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45976.163022685185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45976.163022685185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45976.163022685185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45976.163022685185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45976.163022685185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45976.163022685185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45976.163022685185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45976.163022685185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45976.163022685185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45976.163022685185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45976.163022685185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45976.163022685185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45976.163022685185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45976.163022685185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45976.163022685185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45976.163022685185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45976.163022685185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45976.163022685185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45976.163022685185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45976.163022685185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45976.163022685185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45976.163022685185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45976.163022685185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45976.163022685185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45976.163022685185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45976.163022685185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45976.163022685185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45976.163022685185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45976.163022685185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45976.163022685185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45976.163022685185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45976.163022685185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45976.163022685185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45976.163022685185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45976.163022685185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45976.163022685185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45976.163022685185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45976.163022685185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45976.163022685185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45976.163022685185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45976.163022685185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45976.163022685185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45976.163022685185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45976.163022685185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45976.163022685185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45976.163022685185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45976.163022685185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45976.163022685185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45976.163022685185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45976.163022685185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45976.163022685185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45976.163022685185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45976.163022685185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45976.163022685185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45976.163022685185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45976.163022685185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45976.163022685185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45976.163022685185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45976.163022685185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45976.163022685185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45976.163022685185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45976.163022685185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45976.163022685185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45976.163022685185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45976.163022685185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45976.163022685185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45976.163022685185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45976.163022685185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45976.163022685185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45976.163022685185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45976.163022685185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45976.163022685185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45976.163022685185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45976.163022685185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45976.163022685185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45976.163022685185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45976.163022685185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45976.163022685185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45976.163022685185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45976.163022685185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45976.163022685185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45976.163022685185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45976.163022685185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45976.163022685185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45976.163022685185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45976.163022685185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45976.163022685185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45976.163022685185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45976.163022685185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45976.163022685185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45976.163022685185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45976.163022685185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45976.163022685185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45976.163022685185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45976.163022685185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45976.163022685185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45976.163022685185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45976.163022685185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45976.163022685185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45976.163022685185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45976.163022685185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45976.163022685185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45976.163022685185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45976.163022685185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45976.163022685185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45976.163022685185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45976.163022685185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45976.163022685185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45976.163022685185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45976.163022685185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45976.163022685185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45976.163022685185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45976.163022685185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45976.163022685185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45976.163022685185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45976.163022685185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45976.163022685185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45976.163022685185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45976.163022685185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45976.163022685185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45976.163022685185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45976.163022685185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45976.163022685185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45976.163022685185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45976.163022685185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45976.163022685185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45976.163022685185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45976.163022685185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45976.163022685185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45976.163022685185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45976.163022685185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45976.163022685185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45976.163022685185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45976.163022685185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45976.163022685185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45976.163022685185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45976.163022685185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45976.163022685185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45976.163022685185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45976.163022685185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45976.163022685185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45976.163022685185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45976.163022685185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45976.163022685185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45976.163022685185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45976.163022685185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45976.163022685185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45976.163022685185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45976.163022685185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45976.163022685185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45976.163022685185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45976.163022685185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45976.163022685185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45976.163022685185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45976.163022685185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45976.163022685185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45976.163022685185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45976.163022685185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45976.163022685185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45976.163022685185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45976.163022685185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45976.163022685185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45976.163022685185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45976.163022685185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45976.163022685185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45976.163022685185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45976.163022685185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45976.163022685185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45976.163022685185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45976.163022685185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45976.163022685185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45976.163022685185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45976.163022685185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45976.163022685185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45976.163022685185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45976.163022685185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45976.163022685185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45976.163022685185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45976.163022685185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45976.163022685185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45976.163022685185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45976.163022685185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45976.163022685185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45976.163022685185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45976.163022685185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45976.163022685185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45976.163022685185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45976.163022685185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45976.163022685185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45976.163022685185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45976.163022685185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45976.163022685185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45976.163022685185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45976.163022685185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45976.163022685185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45976.163022685185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45976.163022685185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45976.163022685185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45976.163022685185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45976.163022685185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45976.163022685185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45976.163022685185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45976.163022685185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45976.163022685185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45976.163022685185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45976.163022685185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45976.163022685185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45976.163022685185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45976.163022685185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45976.163022685185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45976.163022685185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45976.163022685185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45976.163022685185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45976.163022685185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45976.163022685185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45976.163022685185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45976.163022685185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45976.163022685185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45976.163022685185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45976.163022685185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45976.163022685185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45976.163022685185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45976.163022685185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45976.163022685185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45976.163022685185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45976.163022685185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45976.163022685185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45976.163022685185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45976.163022685185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45976.163022685185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45976.163022685185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45976.163022685185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45976.163022685185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45976.163022685185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45976.163022685185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45976.163022685185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45976.163022685185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45976.163022685185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45976.163022685185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45976.163022685185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45976.163022685185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45976.163022685185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45976.163022685185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45976.163022685185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45976.163022685185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45976.163022685185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45976.163022685185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45976.163022685185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45976.163022685185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45976.163022685185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45976.163022685185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45976.163022685185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45976.163022685185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45976.163022685185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45976.163022685185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45976.163022685185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45976.163022685185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45976.163022685185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45976.163022685185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45976.163022685185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45976.163022685185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45976.163022685185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45976.163022685185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45976.163022685185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45976.163022685185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45976.163022685185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45976.163022685185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45976.163022685185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45976.163022685185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45976.163022685185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45976.163022685185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45976.163022685185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45976.163022685185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45976.163022685185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45976.163022685185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45976.163022685185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45976.163022685185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45976.163022685185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45976.163022685185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45976.163022685185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45976.163022685185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45976.163022685185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45976.163022685185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45976.163022685185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45976.163022685185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45976.163022685185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45976.163022685185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45976.163022685185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45976.163022685185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45976.163022685185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45976.163022685185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45976.163022685185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45976.163022685185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45976.163022685185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45976.163022685185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45976.163022685185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45976.163022685185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45976.163022685185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45976.163022685185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45976.163022685185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45976.163022685185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45976.163022685185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45976.163022685185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45976.163022685185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45976.163022685185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45976.163022685185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45976.163022685185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45976.163022685185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45976.163022685185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45976.163022685185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45976.163022685185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45976.163022685185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45976.163022685185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45976.163022685185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45976.163022685185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45976.163022685185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45976.163022685185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45976.163022685185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45976.163022685185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45976.163022685185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45976.163022685185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45976.163022685185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45976.163022685185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45976.163022685185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45976.163022685185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45976.163022685185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45976.163022685185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45976.163022685185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45976.163022685185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45976.163022685185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45976.163022685185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45976.163022685185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45976.163022685185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45976.163022685185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45976.163022685185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45976.163022685185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45976.163022685185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45976.163022685185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45976.163022685185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45976.163022685185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45976.163022685185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45976.163022685185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45976.163022685185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45976.163022685185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45976.163022685185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45976.163022685185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45976.163022685185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45976.163022685185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45976.163022685185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45976.163022685185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45976.163022685185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45976.163022685185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45976.163022685185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45976.163022685185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45976.163022685185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45976.163022685185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45976.163022685185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45976.163022685185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45976.163022685185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45976.163022685185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45976.163022685185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45976.163022685185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45976.163022685185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45976.163022685185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45976.163022685185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45976.163022685185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45976.163022685185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45976.163022685185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45976.163022685185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45976.163022685185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45976.163022685185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45976.163022685185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45976.163022685185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45976.163022685185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45976.163022685185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45976.163022685185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45976.163022685185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45976.163022685185</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272.68230509258865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0.35979351851710817</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0.23367083333141636</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30703</v>
      </c>
      <c r="E5" s="95" t="s">
        <v>39021</v>
      </c>
      <c r="F5" s="96"/>
      <c r="G5" s="97">
        <f ca="1">IFERROR(NOW()-F5,"")</f>
        <v>45976.163022685185</v>
      </c>
      <c r="H5" s="96">
        <v>45976.04583333333</v>
      </c>
      <c r="I5" s="135" t="str">
        <f>IFERROR(VLOOKUP(D5,DB!A:F,6,0),"")</f>
        <v>Generator-SG</v>
      </c>
      <c r="J5" s="135" t="str">
        <f>IFERROR(VLOOKUP(D5,DB!A:G,7,0),"")</f>
        <v>Vandalized</v>
      </c>
      <c r="K5" s="98" t="s">
        <v>39114</v>
      </c>
      <c r="L5" s="92" t="str">
        <f>IFERROR(VLOOKUP(D5,DB!A:I,9,0),"")</f>
        <v>Latis</v>
      </c>
    </row>
    <row r="6" spans="1:16" ht="15" customHeight="1">
      <c r="A6" s="135" t="s">
        <v>39115</v>
      </c>
      <c r="B6" s="135" t="str">
        <f>IFERROR(VLOOKUP(D6,DB!A:K,11,0),"")</f>
        <v>R4</v>
      </c>
      <c r="C6" s="94">
        <v>1</v>
      </c>
      <c r="D6" s="92" t="s">
        <v>35171</v>
      </c>
      <c r="E6" s="95" t="s">
        <v>39021</v>
      </c>
      <c r="F6" s="96">
        <v>45976.045127314814</v>
      </c>
      <c r="G6" s="97">
        <f ca="1">IFERROR(NOW()-F6,"")</f>
        <v>0.11789537037111586</v>
      </c>
      <c r="H6" s="96">
        <v>45976.065972222219</v>
      </c>
      <c r="I6" s="135" t="str">
        <f>IFERROR(VLOOKUP(D6,DB!A:F,6,0),"")</f>
        <v>Generator-SG</v>
      </c>
      <c r="J6" s="135" t="str">
        <f>IFERROR(VLOOKUP(D6,DB!A:G,7,0),"")</f>
        <v>Dead</v>
      </c>
      <c r="K6" s="98" t="s">
        <v>39116</v>
      </c>
      <c r="L6" s="92" t="str">
        <f>IFERROR(VLOOKUP(D6,DB!A:I,9,0),"")</f>
        <v>Latis</v>
      </c>
    </row>
    <row r="7" spans="1:16" ht="15" customHeight="1">
      <c r="A7" s="135"/>
      <c r="B7" s="135" t="str">
        <f>IFERROR(VLOOKUP(D7,DB!A:K,11,0),"")</f>
        <v/>
      </c>
      <c r="C7" s="94"/>
      <c r="D7" s="92" t="s">
        <v>39117</v>
      </c>
      <c r="E7" s="95"/>
      <c r="F7" s="96"/>
      <c r="G7" s="97">
        <f ca="1">IFERROR(NOW()-F7,"")</f>
        <v>45976.163022685185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45976.163022685185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45976.163022685185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t="s">
        <v>39118</v>
      </c>
      <c r="E10" s="95"/>
      <c r="F10" s="96"/>
      <c r="G10" s="97">
        <f ca="1">IFERROR(NOW()-F10,"")</f>
        <v>45976.163022685185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45976.163022685185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45976.163022685185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45976.163022685185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45976.163022685185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45976.163022685185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45976.163022685185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45976.163022685185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45976.163022685185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45976.163022685185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45976.163022685185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45976.163022685185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45976.163022685185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45976.163022685185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45976.163022685185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45976.163022685185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45976.163022685185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45976.163022685185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45976.163022685185</v>
      </c>
      <c r="H28" s="96"/>
      <c r="I28" s="135" t="str">
        <f>IFERROR(VLOOKUP(D28,DB!A:F,6,0),"")</f>
        <v/>
      </c>
      <c r="J28" s="135" t="str">
        <f>IFERROR(VLOOKUP(D28,DB!A:G,7,0),"")</f>
        <v/>
      </c>
      <c r="K28" s="98"/>
      <c r="L28" s="92"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84.330962499996531</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49.974145370368205</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 ca="1" si="1">IFERROR(NOW()-F4,"")</f>
        <v>27.501911574072437</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35152</v>
      </c>
      <c r="E6" s="124" t="s">
        <v>39021</v>
      </c>
      <c r="F6" s="156">
        <v>45976.158553240741</v>
      </c>
      <c r="G6" s="126">
        <f t="shared" ref="G6:G54" ca="1" si="2">IFERROR(NOW()-F6,"")</f>
        <v>4.469444444112014E-3</v>
      </c>
      <c r="H6" s="125">
        <v>45976.152604166666</v>
      </c>
      <c r="I6" s="124" t="str">
        <f>IFERROR(VLOOKUP(D6,DB!A:F,6,0),"")</f>
        <v>Generator-SG</v>
      </c>
      <c r="J6" s="124" t="str">
        <f>IFERROR(VLOOKUP(D6,DB!A:G,7,0),"")</f>
        <v>Vandalized</v>
      </c>
      <c r="K6" s="124" t="s">
        <v>39128</v>
      </c>
      <c r="L6" s="124" t="str">
        <f>IFERROR(VLOOKUP(D6,DB!A:I,9,0),"")</f>
        <v>Latis</v>
      </c>
    </row>
    <row r="7" spans="1:13">
      <c r="A7" s="124"/>
      <c r="B7" s="124" t="str">
        <f>IFERROR(VLOOKUP(D7,DB!A:K,11,0),"")</f>
        <v/>
      </c>
      <c r="C7" s="124"/>
      <c r="D7" s="124"/>
      <c r="E7" s="124"/>
      <c r="F7" s="124"/>
      <c r="G7" s="126">
        <f t="shared" ca="1" si="2"/>
        <v>45976.163022685185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45976.163022685185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45976.163022685185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45976.163022685185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45976.163022685185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45976.163022685185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45976.163022685185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45976.163022685185</v>
      </c>
      <c r="H14" s="125"/>
      <c r="I14" s="124" t="str">
        <f>IFERROR(VLOOKUP(D14,DB!A:F,6,0),"")</f>
        <v/>
      </c>
      <c r="J14" s="124" t="str">
        <f>IFERROR(VLOOKUP(D14,DB!A:G,7,0),"")</f>
        <v/>
      </c>
      <c r="K14" s="124"/>
      <c r="L14" s="124" t="str">
        <f>IFERROR(VLOOKUP(D14,DB!A:I,9,0),"")</f>
        <v/>
      </c>
    </row>
    <row r="15" spans="1:13">
      <c r="A15" s="124"/>
      <c r="B15" s="124" t="str">
        <f>IFERROR(VLOOKUP(D15,DB!A:K,11,0),"")</f>
        <v/>
      </c>
      <c r="C15" s="124"/>
      <c r="D15" s="157"/>
      <c r="E15" s="124"/>
      <c r="F15" s="124"/>
      <c r="G15" s="126">
        <f t="shared" ca="1" si="2"/>
        <v>45976.163022685185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45976.163022685185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45976.163022685185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45976.163022685185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45976.163022685185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45976.163022685185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45976.163022685185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45976.163022685185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45976.163022685185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45976.163022685185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45976.163022685185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45976.163022685185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45976.163022685185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45976.163022685185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45976.163022685185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45976.163022685185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45976.163022685185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45976.163022685185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45976.163022685185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45976.163022685185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45976.163022685185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45976.163022685185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45976.163022685185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45976.163022685185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45976.163022685185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45976.163022685185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45976.163022685185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45976.163022685185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45976.163022685185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45976.163022685185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45976.163022685185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45976.163022685185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45976.163022685185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45976.163022685185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45976.163022685185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45976.163022685185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45976.163022685185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45976.163022685185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45976.163022685185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45976.163022685185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45976.163022685185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45976.163022685185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45976.163022685185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45976.163022685185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45976.163022685185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45976.163022685185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45976.163022685185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45976.163022685185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45976.163022685185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45976.163022685185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45976.163022685185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45976.163022685185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45976.163022685185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45976.163022685185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45976.163022685185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45976.163022685185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45976.163022685185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45976.163022685185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45976.163022685185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45976.163022685185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45976.163022685185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45976.163022685185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45976.163022685185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45976.163022685185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45976.163022685185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45976.163022685185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45976.163022685185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45976.163022685185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45976.163022685185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45976.163022685185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45976.163022685185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45976.163022685185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45976.163022685185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45976.163022685185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45976.163022685185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45976.163022685185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45976.163022685185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45976.163022685185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45976.163022685185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45976.163022685185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45976.163022685185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45976.163022685185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45976.163022685185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45976.163022685185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45976.163022685185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45976.163022685185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45976.163022685185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45976.163022685185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45976.163022685185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45976.163022685185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45976.163022685185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45976.163022685185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45976.163022685185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45976.163022685185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45976.163022685185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45976.163022685185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45976.163022685185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45976.163022685185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45976.163022685185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45976.163022685185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45976.163022685185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45976.163022685185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45976.163022685185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45976.163022685185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45976.163022685185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45976.163022685185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45976.163022685185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45976.163022685185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45976.163022685185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45976.163022685185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45976.163022685185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45976.163022685185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45976.163022685185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45976.163022685185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45976.163022685185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45976.163022685185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45976.163022685185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45976.163022685185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45976.163022685185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45976.163022685185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45976.163022685185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45976.163022685185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45976.163022685185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45976.163022685185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45976.163022685185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45976.163022685185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45976.163022685185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45976.163022685185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45976.163022685185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45976.163022685185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45976.163022685185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45976.163022685185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45976.163022685185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45976.163022685185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45976.163022685185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45976.163022685185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45976.163022685185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45976.163022685185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45976.163022685185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45976.163022685185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45976.163022685185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45976.163022685185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45976.163022685185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45976.163022685185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45976.163022685185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45976.163022685185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45976.163022685185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45976.163022685185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45976.163022685185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45976.163022685185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45976.163022685185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45976.163022685185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45976.163022685185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45976.163022685185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45976.163022685185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45976.163022685185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45976.163022685185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45976.163022685185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45976.163022685185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45976.163022685185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45976.163022685185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45976.163022685185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45976.163022685185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45976.163022685185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45976.163022685185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45976.163022685185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45976.163022685185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45976.163022685185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45976.163022685185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45976.163022685185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45976.163022685185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45976.163022685185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45976.163022685185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45976.163022685185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45976.163022685185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45976.163022685185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45976.163022685185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45976.163022685185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45976.163022685185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45976.163022685185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45976.163022685185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45976.163022685185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45976.163022685185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45976.163022685185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45976.163022685185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45976.163022685185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45976.163022685185</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45976.163022685185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45976.163022685185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45976.163022685185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45976.163022685185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45976.163022685185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45976.163022685185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45976.163022685185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45976.163022685185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45976.163022685185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45976.163022685185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45976.163022685185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45976.163022685185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45976.163022685185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45976.163022685185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45976.163022685185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45976.163022685185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45976.163022685185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45976.163022685185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45976.163022685185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45976.163022685185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45976.163022685185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45976.163022685185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45976.163022685185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45976.163022685185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45976.163022685185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45976.163022685185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45976.163022685185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45976.163022685185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45976.163022685185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45976.163022685185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45976.163022685185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45976.163022685185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45976.163022685185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45976.163022685185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45976.163022685185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45976.163022685185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45976.163022685185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45976.163022685185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45976.163022685185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45976.163022685185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45976.163022685185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45976.163022685185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45976.163022685185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45976.163022685185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45976.163022685185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45976.163022685185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45976.163022685185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45976.163022685185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45976.163022685185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45976.163022685185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45976.163022685185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45976.163022685185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45976.163022685185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45976.163022685185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45976.163022685185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45976.163022685185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45976.163022685185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45976.163022685185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45976.163022685185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45976.163022685185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45976.163022685185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45976.163022685185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45976.163022685185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45976.163022685185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45976.163022685185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45976.163022685185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45976.163022685185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45976.163022685185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45976.163022685185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45976.163022685185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45976.163022685185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45976.163022685185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45976.163022685185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45976.163022685185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45976.163022685185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45976.163022685185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45976.163022685185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45976.163022685185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45976.163022685185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45976.163022685185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45976.163022685185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45976.163022685185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45976.163022685185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45976.163022685185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45976.163022685185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45976.163022685185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45976.163022685185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45976.163022685185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45976.163022685185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45976.163022685185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45976.163022685185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45976.163022685185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45976.163022685185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45976.163022685185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45976.163022685185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45976.163022685185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45976.163022685185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45976.163022685185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45976.163022685185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45976.163022685185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45976.163022685185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45976.163022685185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45976.163022685185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45976.163022685185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45976.163022685185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45976.163022685185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45976.163022685185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45976.163022685185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45976.163022685185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45976.163022685185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45976.163022685185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45976.163022685185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45976.163022685185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45976.163022685185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45976.163022685185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45976.163022685185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45976.163022685185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45976.163022685185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45976.163022685185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45976.163022685185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45976.163022685185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45976.163022685185</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2025-11-15T00:56:46Z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