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92" documentId="120_S{2AC9BD13-BADA-5192-A53E-5A8FF88502F6}" xr6:coauthVersionLast="47" xr6:coauthVersionMax="47" xr10:uidLastSave="{A47644E5-8C51-4B44-8B10-C0D7A2F7B43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<sst xmlns="http://schemas.openxmlformats.org/spreadsheetml/2006/main" count="180278" uniqueCount="39125">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</sst>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316.46483379629353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45979.41325972222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45979.41325972222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45979.41325972222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45979.41325972222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45979.41325972222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45979.41325972222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45979.41325972222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45979.41325972222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45979.41325972222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45979.41325972222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45979.41325972222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45979.41325972222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45979.41325972222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45979.41325972222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45979.41325972222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45979.41325972222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45979.41325972222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45979.41325972222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45979.41325972222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45979.41325972222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45979.41325972222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45979.41325972222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45979.41325972222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45979.41325972222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45979.41325972222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45979.41325972222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45979.41325972222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45979.41325972222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45979.41325972222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45979.41325972222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45979.41325972222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45979.41325972222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45979.41325972222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45979.41325972222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45979.41325972222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45979.41325972222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45979.41325972222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45979.41325972222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45979.41325972222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45979.41325972222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45979.41325972222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45979.41325972222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45979.41325972222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45979.41325972222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45979.41325972222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45979.41325972222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45979.41325972222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45979.41325972222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45979.41325972222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45979.41325972222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45979.41325972222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45979.41325972222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45979.41325972222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45979.41325972222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45979.41325972222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45979.41325972222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45979.41325972222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45979.41325972222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45979.41325972222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45979.41325972222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45979.41325972222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45979.41325972222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45979.41325972222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45979.41325972222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45979.41325972222</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154.4134217592582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39106</v>
      </c>
      <c r="E4" s="102" t="s">
        <v>39100</v>
      </c>
      <c r="F4" s="103">
        <v>45979.404050925928</v>
      </c>
      <c r="G4" s="104">
        <f ca="1">IFERROR(NOW()-F4,"-")</f>
        <v>9.2087962912046351E-3</v>
      </c>
      <c r="H4" s="140" t="s">
        <v>39107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45979.41325972222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45979.41325972222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45979.41325972222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45979.41325972222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45979.41325972222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45979.41325972222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45979.41325972222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45979.41325972222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45979.41325972222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45979.41325972222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45979.41325972222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45979.41325972222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45979.41325972222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45979.41325972222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45979.41325972222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45979.41325972222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45979.41325972222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45979.41325972222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45979.41325972222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45979.41325972222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45979.41325972222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45979.41325972222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45979.41325972222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45979.41325972222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45979.41325972222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45979.41325972222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45979.41325972222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45979.41325972222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45979.41325972222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45979.41325972222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45979.41325972222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45979.41325972222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45979.41325972222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45979.41325972222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45979.41325972222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45979.41325972222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45979.41325972222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45979.41325972222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45979.41325972222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45979.41325972222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45979.41325972222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45979.41325972222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45979.41325972222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45979.41325972222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45979.41325972222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45979.41325972222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45979.41325972222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45979.41325972222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45979.41325972222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45979.41325972222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45979.41325972222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45979.41325972222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45979.41325972222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45979.41325972222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45979.41325972222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45979.41325972222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45979.41325972222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45979.41325972222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45979.41325972222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45979.41325972222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45979.41325972222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45979.41325972222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45979.41325972222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45979.41325972222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45979.41325972222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45979.41325972222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45979.41325972222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45979.41325972222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45979.41325972222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45979.41325972222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45979.41325972222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45979.41325972222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45979.41325972222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45979.41325972222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45979.41325972222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45979.41325972222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45979.41325972222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45979.41325972222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45979.41325972222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45979.41325972222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45979.41325972222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45979.41325972222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45979.41325972222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45979.41325972222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45979.41325972222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45979.41325972222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45979.41325972222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45979.41325972222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45979.41325972222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45979.41325972222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45979.41325972222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45979.41325972222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45979.41325972222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45979.41325972222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45979.41325972222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45979.41325972222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45979.41325972222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45979.41325972222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45979.41325972222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45979.41325972222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45979.41325972222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45979.41325972222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45979.41325972222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45979.41325972222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45979.41325972222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45979.41325972222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45979.41325972222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45979.41325972222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45979.41325972222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45979.41325972222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45979.41325972222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45979.41325972222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45979.41325972222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45979.41325972222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45979.41325972222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45979.41325972222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45979.41325972222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45979.41325972222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45979.41325972222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45979.41325972222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45979.41325972222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45979.41325972222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45979.41325972222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45979.41325972222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45979.41325972222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45979.41325972222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45979.41325972222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45979.41325972222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45979.41325972222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45979.41325972222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45979.41325972222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45979.41325972222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45979.41325972222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45979.41325972222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45979.41325972222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45979.41325972222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45979.41325972222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45979.41325972222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45979.41325972222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45979.41325972222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45979.41325972222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45979.41325972222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45979.41325972222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45979.41325972222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45979.41325972222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45979.41325972222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45979.41325972222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45979.41325972222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45979.41325972222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45979.41325972222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45979.41325972222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45979.41325972222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45979.41325972222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45979.41325972222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45979.41325972222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45979.41325972222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45979.41325972222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45979.41325972222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45979.41325972222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45979.41325972222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45979.41325972222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45979.41325972222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45979.41325972222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45979.41325972222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45979.41325972222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45979.41325972222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45979.41325972222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45979.41325972222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45979.41325972222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45979.41325972222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45979.41325972222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45979.41325972222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45979.41325972222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45979.41325972222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45979.41325972222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45979.41325972222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45979.41325972222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45979.41325972222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45979.41325972222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45979.41325972222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45979.41325972222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45979.41325972222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45979.41325972222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45979.41325972222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45979.41325972222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45979.41325972222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45979.41325972222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45979.41325972222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45979.41325972222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45979.41325972222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45979.41325972222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45979.41325972222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45979.41325972222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45979.41325972222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45979.41325972222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45979.41325972222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45979.41325972222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39109</v>
      </c>
      <c r="B2" s="61" t="str">
        <f>IFERROR(VLOOKUP(D2,DB!A:K,11,0),"")</f>
        <v>R3</v>
      </c>
      <c r="C2" s="18">
        <v>1</v>
      </c>
      <c r="D2" s="18" t="s">
        <v>23469</v>
      </c>
      <c r="E2" s="18" t="s">
        <v>39021</v>
      </c>
      <c r="F2" s="20">
        <v>45979.37909722222</v>
      </c>
      <c r="G2" s="21">
        <f t="shared" ref="G2:G7" ca="1" si="0">IFERROR(NOW()-F2,"-")</f>
        <v>3.4162500000093132E-2</v>
      </c>
      <c r="H2" s="22">
        <v>45979.36582175926</v>
      </c>
      <c r="I2" s="19" t="str">
        <f>IFERROR(VLOOKUP(D2,DB!A:F,6,0),"")</f>
        <v>SCECO</v>
      </c>
      <c r="J2" s="18" t="str">
        <f>IFERROR(VLOOKUP(D2,DB!A:G,7,0),"")</f>
        <v>Vandalized</v>
      </c>
      <c r="K2" s="45" t="s">
        <v>39110</v>
      </c>
      <c r="L2" s="23" t="str">
        <f>IFERROR(VLOOKUP(D2,DB!A:I,9,0),"")</f>
        <v>Latis</v>
      </c>
    </row>
    <row r="3" spans="1:13" ht="15" customHeight="1">
      <c r="A3" s="19"/>
      <c r="B3" s="61" t="str">
        <f>IFERROR(VLOOKUP(D3,DB!A:K,11,0),"")</f>
        <v/>
      </c>
      <c r="C3" s="18"/>
      <c r="D3" s="18"/>
      <c r="E3" s="18"/>
      <c r="F3" s="20"/>
      <c r="G3" s="21">
        <f t="shared" ca="1" si="0"/>
        <v>45979.41325972222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45979.41325972222</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45979.41325972222</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45979.41325972222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45979.41325972222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45979.41325972222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45979.41325972222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45979.41325972222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45979.41325972222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45979.41325972222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45979.41325972222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45979.41325972222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45979.41325972222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45979.41325972222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45979.41325972222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45979.41325972222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45979.41325972222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45979.41325972222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45979.41325972222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45979.41325972222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45979.41325972222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45979.41325972222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45979.41325972222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45979.41325972222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45979.41325972222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45979.41325972222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45979.41325972222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45979.41325972222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45979.41325972222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45979.41325972222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45979.41325972222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45979.41325972222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45979.41325972222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45979.41325972222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45979.41325972222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45979.41325972222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45979.41325972222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45979.41325972222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45979.41325972222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45979.41325972222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45979.41325972222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45979.41325972222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45979.41325972222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45979.41325972222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45979.41325972222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45979.41325972222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45979.41325972222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45979.41325972222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45979.41325972222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45979.41325972222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45979.41325972222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45979.41325972222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45979.41325972222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45979.41325972222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45979.41325972222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45979.41325972222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45979.41325972222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45979.41325972222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45979.41325972222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45979.41325972222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45979.41325972222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45979.41325972222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45979.41325972222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45979.41325972222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45979.41325972222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45979.41325972222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45979.41325972222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45979.41325972222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45979.41325972222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45979.41325972222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45979.41325972222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45979.41325972222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45979.41325972222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45979.41325972222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45979.41325972222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45979.41325972222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45979.41325972222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45979.41325972222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45979.41325972222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45979.41325972222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45979.41325972222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45979.41325972222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45979.41325972222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45979.41325972222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45979.41325972222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45979.41325972222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45979.41325972222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45979.41325972222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45979.41325972222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45979.41325972222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45979.41325972222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45979.41325972222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45979.41325972222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45979.41325972222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45979.41325972222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45979.41325972222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45979.41325972222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45979.41325972222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45979.41325972222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45979.41325972222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45979.41325972222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45979.41325972222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45979.41325972222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45979.41325972222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45979.41325972222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45979.41325972222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45979.41325972222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45979.41325972222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45979.41325972222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45979.41325972222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45979.41325972222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45979.41325972222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45979.41325972222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45979.41325972222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45979.41325972222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45979.41325972222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45979.41325972222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45979.41325972222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45979.41325972222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45979.41325972222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45979.41325972222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45979.41325972222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45979.41325972222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45979.41325972222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45979.41325972222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45979.41325972222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45979.41325972222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45979.41325972222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45979.41325972222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45979.41325972222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45979.41325972222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45979.41325972222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45979.41325972222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45979.41325972222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45979.41325972222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45979.41325972222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45979.41325972222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45979.41325972222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45979.41325972222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45979.41325972222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45979.41325972222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45979.41325972222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45979.41325972222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45979.41325972222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45979.41325972222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45979.41325972222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45979.41325972222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45979.41325972222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45979.41325972222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45979.41325972222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45979.41325972222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45979.41325972222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45979.41325972222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45979.41325972222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45979.41325972222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45979.41325972222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45979.41325972222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45979.41325972222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45979.41325972222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45979.41325972222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45979.41325972222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45979.41325972222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45979.41325972222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45979.41325972222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45979.41325972222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45979.41325972222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45979.41325972222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45979.41325972222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45979.41325972222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45979.41325972222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45979.41325972222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45979.41325972222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45979.41325972222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45979.41325972222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45979.41325972222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45979.41325972222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45979.41325972222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45979.41325972222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45979.41325972222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45979.41325972222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45979.41325972222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45979.41325972222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45979.41325972222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45979.41325972222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45979.41325972222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45979.41325972222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45979.41325972222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45979.41325972222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45979.41325972222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45979.41325972222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45979.41325972222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45979.41325972222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45979.41325972222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45979.41325972222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45979.41325972222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45979.41325972222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45979.41325972222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45979.41325972222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45979.41325972222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45979.41325972222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45979.41325972222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45979.41325972222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45979.41325972222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45979.41325972222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45979.41325972222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45979.41325972222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45979.41325972222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45979.41325972222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45979.41325972222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45979.41325972222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45979.41325972222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45979.41325972222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45979.41325972222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45979.41325972222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45979.41325972222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45979.41325972222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45979.41325972222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45979.41325972222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45979.41325972222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45979.41325972222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45979.41325972222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45979.41325972222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45979.41325972222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45979.41325972222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45979.41325972222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45979.41325972222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45979.41325972222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45979.41325972222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45979.41325972222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45979.41325972222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45979.41325972222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45979.41325972222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45979.41325972222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45979.41325972222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45979.41325972222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45979.41325972222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45979.41325972222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45979.41325972222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45979.41325972222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45979.41325972222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45979.41325972222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45979.41325972222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45979.41325972222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45979.41325972222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45979.41325972222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45979.41325972222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45979.41325972222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45979.41325972222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45979.41325972222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45979.41325972222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45979.41325972222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45979.41325972222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45979.41325972222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45979.41325972222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45979.41325972222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45979.41325972222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45979.41325972222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45979.41325972222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45979.41325972222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45979.41325972222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45979.41325972222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45979.41325972222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45979.41325972222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45979.41325972222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45979.41325972222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45979.41325972222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45979.41325972222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45979.41325972222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45979.41325972222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45979.41325972222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45979.41325972222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45979.41325972222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45979.41325972222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45979.41325972222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45979.41325972222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45979.41325972222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45979.41325972222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45979.41325972222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45979.41325972222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45979.41325972222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45979.41325972222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45979.41325972222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45979.41325972222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45979.41325972222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45979.41325972222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45979.41325972222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45979.41325972222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45979.41325972222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45979.41325972222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45979.41325972222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45979.41325972222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45979.41325972222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45979.41325972222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45979.41325972222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45979.41325972222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45979.41325972222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45979.41325972222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45979.41325972222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45979.41325972222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45979.41325972222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45979.41325972222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45979.41325972222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45979.41325972222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45979.41325972222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45979.41325972222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45979.41325972222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45979.41325972222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45979.41325972222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45979.41325972222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45979.41325972222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45979.41325972222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45979.41325972222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45979.41325972222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45979.41325972222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45979.41325972222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45979.41325972222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45979.41325972222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45979.41325972222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45979.41325972222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45979.41325972222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45979.41325972222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45979.41325972222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45979.41325972222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45979.41325972222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45979.41325972222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45979.41325972222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45979.41325972222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45979.41325972222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45979.41325972222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45979.41325972222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45979.41325972222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45979.41325972222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45979.41325972222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45979.41325972222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45979.41325972222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45979.41325972222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45979.41325972222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45979.41325972222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45979.41325972222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45979.41325972222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45979.41325972222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45979.41325972222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45979.41325972222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45979.41325972222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45979.41325972222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45979.41325972222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45979.41325972222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45979.41325972222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45979.41325972222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45979.41325972222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45979.41325972222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45979.41325972222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45979.41325972222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45979.41325972222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45979.41325972222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45979.41325972222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45979.41325972222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45979.41325972222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45979.41325972222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45979.41325972222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45979.41325972222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45979.41325972222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45979.41325972222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45979.41325972222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45979.41325972222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45979.41325972222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45979.41325972222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45979.41325972222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45979.41325972222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45979.41325972222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45979.41325972222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45979.41325972222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45979.41325972222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45979.41325972222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45979.41325972222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45979.41325972222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45979.41325972222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45979.41325972222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45979.41325972222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45979.41325972222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45979.41325972222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45979.41325972222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45979.41325972222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45979.41325972222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45979.41325972222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45979.41325972222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45979.41325972222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45979.41325972222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45979.41325972222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45979.41325972222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45979.41325972222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45979.41325972222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45979.41325972222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45979.41325972222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45979.41325972222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45979.41325972222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45979.41325972222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45979.41325972222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45979.41325972222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45979.41325972222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45979.41325972222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45979.41325972222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45979.41325972222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45979.41325972222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45979.41325972222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45979.41325972222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45979.41325972222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45979.41325972222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45979.41325972222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45979.41325972222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45979.41325972222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45979.41325972222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45979.41325972222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45979.41325972222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45979.41325972222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45979.41325972222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45979.41325972222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45979.41325972222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45979.41325972222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45979.41325972222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45979.41325972222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45979.41325972222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45979.41325972222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45979.41325972222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45979.41325972222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45979.41325972222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45979.41325972222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45979.41325972222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45979.41325972222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45979.41325972222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45979.41325972222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45979.41325972222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45979.41325972222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45979.41325972222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45979.41325972222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45979.41325972222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45979.41325972222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45979.41325972222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45979.41325972222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45979.41325972222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45979.41325972222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45979.41325972222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45979.41325972222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45979.41325972222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45979.41325972222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45979.41325972222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45979.41325972222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45979.41325972222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45979.41325972222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45979.41325972222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45979.41325972222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45979.41325972222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45979.41325972222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45979.41325972222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45979.41325972222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45979.41325972222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45979.41325972222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45979.41325972222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45979.41325972222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45979.41325972222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45979.41325972222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45979.41325972222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45979.41325972222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45979.41325972222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45979.41325972222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45979.41325972222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45979.41325972222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45979.41325972222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45979.41325972222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45979.41325972222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45979.41325972222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45979.41325972222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45979.41325972222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45979.41325972222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45979.41325972222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45979.41325972222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45979.41325972222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45979.41325972222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45979.41325972222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45979.41325972222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45979.41325972222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45979.41325972222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45979.41325972222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45979.41325972222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45979.41325972222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45979.41325972222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45979.41325972222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45979.41325972222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45979.41325972222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45979.41325972222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45979.41325972222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45979.41325972222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45979.41325972222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45979.41325972222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45979.41325972222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45979.41325972222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45979.41325972222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45979.41325972222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45979.41325972222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45979.41325972222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45979.41325972222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45979.41325972222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45979.41325972222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45979.41325972222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45979.41325972222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45979.41325972222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45979.41325972222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45979.41325972222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45979.41325972222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45979.41325972222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45979.41325972222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45979.41325972222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45979.41325972222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45979.41325972222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45979.41325972222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45979.41325972222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45979.41325972222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45979.41325972222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45979.41325972222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45979.41325972222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45979.41325972222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45979.41325972222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45979.41325972222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45979.41325972222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45979.41325972222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45979.41325972222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45979.41325972222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45979.41325972222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45979.41325972222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45979.41325972222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45979.41325972222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45979.41325972222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45979.41325972222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45979.41325972222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45979.41325972222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45979.41325972222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45979.41325972222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45979.41325972222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45979.41325972222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45979.41325972222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45979.41325972222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45979.41325972222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45979.41325972222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45979.41325972222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45979.41325972222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45979.41325972222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45979.41325972222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45979.41325972222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45979.41325972222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45979.41325972222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45979.41325972222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45979.41325972222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45979.41325972222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45979.41325972222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45979.41325972222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45979.41325972222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45979.41325972222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45979.41325972222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45979.41325972222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45979.41325972222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45979.41325972222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45979.41325972222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45979.41325972222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45979.41325972222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45979.41325972222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45979.41325972222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45979.41325972222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45979.41325972222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45979.41325972222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45979.41325972222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45979.41325972222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45979.41325972222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45979.41325972222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45979.41325972222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45979.41325972222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45979.41325972222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45979.41325972222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45979.41325972222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45979.41325972222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45979.41325972222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45979.41325972222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45979.41325972222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45979.41325972222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45979.41325972222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45979.41325972222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45979.41325972222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45979.41325972222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45979.41325972222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45979.41325972222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45979.41325972222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45979.41325972222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45979.41325972222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45979.41325972222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45979.41325972222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45979.41325972222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45979.41325972222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45979.41325972222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45979.41325972222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45979.41325972222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45979.41325972222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45979.41325972222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45979.41325972222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45979.41325972222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45979.41325972222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45979.41325972222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45979.41325972222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45979.41325972222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45979.41325972222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45979.41325972222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45979.41325972222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45979.41325972222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45979.41325972222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45979.41325972222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45979.41325972222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45979.41325972222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45979.41325972222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45979.41325972222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45979.41325972222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45979.41325972222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45979.41325972222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45979.41325972222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45979.41325972222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45979.41325972222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45979.41325972222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45979.41325972222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45979.41325972222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45979.41325972222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45979.41325972222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45979.41325972222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45979.41325972222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45979.41325972222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45979.41325972222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45979.41325972222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45979.41325972222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45979.41325972222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45979.41325972222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45979.41325972222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45979.41325972222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45979.41325972222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45979.41325972222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45979.41325972222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45979.41325972222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45979.41325972222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45979.41325972222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45979.41325972222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45979.41325972222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45979.41325972222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45979.41325972222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45979.41325972222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45979.41325972222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45979.41325972222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45979.41325972222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45979.41325972222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45979.41325972222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45979.41325972222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45979.41325972222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45979.41325972222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45979.41325972222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45979.41325972222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45979.41325972222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45979.41325972222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45979.41325972222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45979.41325972222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45979.41325972222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45979.41325972222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45979.41325972222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45979.41325972222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45979.41325972222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45979.41325972222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45979.41325972222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45979.41325972222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45979.41325972222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45979.41325972222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45979.41325972222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45979.41325972222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45979.41325972222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45979.41325972222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45979.41325972222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45979.41325972222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45979.41325972222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45979.41325972222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45979.41325972222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45979.41325972222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45979.41325972222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45979.41325972222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45979.41325972222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45979.41325972222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45979.41325972222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45979.41325972222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45979.41325972222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45979.41325972222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45979.41325972222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45979.41325972222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45979.41325972222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45979.41325972222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45979.41325972222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45979.41325972222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45979.41325972222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45979.41325972222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45979.41325972222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45979.41325972222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45979.41325972222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45979.41325972222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45979.41325972222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45979.41325972222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45979.41325972222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45979.41325972222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45979.41325972222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45979.41325972222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45979.41325972222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45979.41325972222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45979.41325972222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45979.41325972222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45979.41325972222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45979.41325972222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45979.41325972222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45979.41325972222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45979.41325972222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45979.41325972222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45979.41325972222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45979.41325972222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45979.41325972222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45979.41325972222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45979.41325972222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45979.41325972222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45979.41325972222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45979.41325972222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45979.41325972222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45979.41325972222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45979.41325972222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45979.41325972222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45979.41325972222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45979.41325972222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45979.41325972222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45979.41325972222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45979.41325972222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45979.41325972222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45979.41325972222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45979.41325972222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45979.41325972222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45979.41325972222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45979.41325972222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45979.41325972222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45979.41325972222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45979.41325972222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45979.41325972222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45979.41325972222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45979.41325972222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45979.41325972222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45979.41325972222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45979.41325972222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45979.41325972222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45979.41325972222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45979.41325972222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45979.41325972222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45979.41325972222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45979.41325972222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45979.41325972222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45979.41325972222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45979.41325972222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45979.41325972222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45979.41325972222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45979.41325972222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45979.41325972222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45979.41325972222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45979.41325972222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45979.41325972222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45979.41325972222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45979.41325972222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45979.41325972222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45979.41325972222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45979.41325972222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45979.41325972222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45979.41325972222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45979.41325972222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45979.41325972222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45979.41325972222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45979.41325972222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45979.41325972222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45979.41325972222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45979.41325972222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45979.41325972222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45979.41325972222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45979.41325972222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45979.41325972222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45979.41325972222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45979.41325972222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45979.41325972222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45979.41325972222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45979.41325972222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45979.41325972222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45979.41325972222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45979.41325972222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45979.41325972222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45979.41325972222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45979.41325972222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45979.41325972222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45979.41325972222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45979.41325972222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45979.41325972222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45979.41325972222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45979.41325972222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45979.41325972222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45979.41325972222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45979.41325972222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45979.41325972222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45979.41325972222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45979.41325972222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45979.41325972222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45979.41325972222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45979.41325972222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45979.41325972222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45979.41325972222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45979.41325972222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45979.41325972222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45979.41325972222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45979.41325972222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45979.41325972222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45979.41325972222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45979.41325972222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45979.41325972222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45979.41325972222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45979.41325972222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45979.41325972222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45979.41325972222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45979.41325972222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45979.41325972222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45979.41325972222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45979.41325972222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45979.41325972222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45979.41325972222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45979.41325972222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45979.41325972222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45979.41325972222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45979.41325972222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45979.41325972222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45979.41325972222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45979.41325972222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45979.41325972222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45979.41325972222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45979.41325972222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45979.41325972222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45979.41325972222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45979.41325972222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45979.41325972222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45979.41325972222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45979.41325972222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45979.41325972222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45979.41325972222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45979.41325972222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45979.41325972222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45979.41325972222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45979.41325972222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45979.41325972222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45979.41325972222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45979.41325972222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45979.41325972222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45979.41325972222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45979.41325972222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45979.41325972222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45979.41325972222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45979.41325972222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45979.41325972222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45979.41325972222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45979.41325972222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45979.41325972222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45979.41325972222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45979.41325972222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45979.41325972222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45979.41325972222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45979.41325972222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45979.41325972222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45979.41325972222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45979.41325972222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45979.41325972222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45979.41325972222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45979.41325972222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45979.41325972222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45979.41325972222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45979.41325972222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45979.41325972222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45979.41325972222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45979.41325972222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45979.41325972222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45979.41325972222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45979.41325972222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45979.41325972222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45979.41325972222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45979.41325972222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45979.41325972222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45979.41325972222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45979.41325972222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45979.41325972222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45979.41325972222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45979.41325972222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45979.41325972222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45979.41325972222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45979.41325972222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45979.41325972222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45979.41325972222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45979.41325972222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45979.41325972222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45979.41325972222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45979.41325972222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45979.41325972222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45979.41325972222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45979.41325972222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45979.41325972222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45979.41325972222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45979.41325972222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45979.41325972222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45979.41325972222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45979.41325972222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45979.41325972222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45979.41325972222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45979.41325972222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45979.41325972222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45979.41325972222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45979.41325972222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45979.41325972222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45979.41325972222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45979.41325972222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45979.41325972222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45979.41325972222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45979.41325972222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45979.41325972222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45979.41325972222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45979.41325972222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45979.41325972222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45979.41325972222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45979.41325972222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45979.41325972222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45979.41325972222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45979.41325972222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45979.41325972222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45979.41325972222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45979.41325972222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45979.41325972222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45979.41325972222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45979.41325972222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45979.41325972222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45979.41325972222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45979.41325972222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45979.41325972222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45979.41325972222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45979.41325972222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45979.41325972222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45979.41325972222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45979.41325972222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45979.41325972222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45979.41325972222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45979.41325972222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45979.41325972222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45979.41325972222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45979.41325972222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45979.41325972222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45979.41325972222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45979.41325972222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45979.41325972222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45979.41325972222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45979.41325972222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45979.41325972222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45979.41325972222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45979.41325972222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45979.41325972222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45979.41325972222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45979.41325972222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45979.41325972222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45979.41325972222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45979.41325972222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45979.41325972222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45979.41325972222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45979.41325972222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45979.41325972222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45979.41325972222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45979.41325972222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45979.41325972222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45979.41325972222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45979.41325972222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45979.41325972222</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275.93254212962347</v>
      </c>
      <c r="H2" s="95">
        <v>45703.474768518521</v>
      </c>
      <c r="I2" s="95" t="str">
        <f>IFERROR(VLOOKUP(D2,DB!A:F,6,0),"")</f>
        <v>SCECO</v>
      </c>
      <c r="J2" s="95" t="str">
        <f>IFERROR(VLOOKUP(D2,DB!A:G,7,0),"")</f>
        <v>Dead</v>
      </c>
      <c r="K2" s="97" t="s">
        <v>39112</v>
      </c>
      <c r="L2" s="91" t="str">
        <f>IFERROR(VLOOKUP(D2,DB!A:I,9,0),"")</f>
        <v>Latis</v>
      </c>
    </row>
    <row r="3" spans="1:16" ht="15" customHeight="1">
      <c r="A3" s="113" t="s">
        <v>39113</v>
      </c>
      <c r="B3" s="91" t="str">
        <f>IFERROR(VLOOKUP(D3,DB!A:K,11,0),"")</f>
        <v>R4</v>
      </c>
      <c r="C3" s="93">
        <v>1</v>
      </c>
      <c r="D3" s="91" t="s">
        <v>28729</v>
      </c>
      <c r="E3" s="94" t="s">
        <v>39021</v>
      </c>
      <c r="F3" s="95">
        <v>45979.359722222223</v>
      </c>
      <c r="G3" s="96">
        <f ca="1">IFERROR(NOW()-F3,"")</f>
        <v>5.3537499996309634E-2</v>
      </c>
      <c r="H3" s="95">
        <v>45979.338159722225</v>
      </c>
      <c r="I3" s="113" t="str">
        <f>IFERROR(VLOOKUP(D3,DB!A:F,6,0),"")</f>
        <v>SCECO</v>
      </c>
      <c r="J3" s="113" t="str">
        <f>IFERROR(VLOOKUP(D3,DB!A:G,7,0),"")</f>
        <v>Good</v>
      </c>
      <c r="K3" s="97" t="s">
        <v>39114</v>
      </c>
      <c r="L3" s="91" t="str">
        <f>IFERROR(VLOOKUP(D3,DB!A:I,9,0),"")</f>
        <v>Latis</v>
      </c>
    </row>
    <row r="4" spans="1:16" ht="15" customHeight="1">
      <c r="A4" s="113"/>
      <c r="B4" s="113" t="str">
        <f>IFERROR(VLOOKUP(D4,DB!A:K,11,0),"")</f>
        <v/>
      </c>
      <c r="C4" s="93"/>
      <c r="D4" s="91"/>
      <c r="E4" s="94"/>
      <c r="F4" s="95"/>
      <c r="G4" s="96">
        <f ca="1">IFERROR(NOW()-F4,"")</f>
        <v>45979.41325972222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45979.41325972222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45979.41325972222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45979.41325972222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45979.41325972222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45979.41325972222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45979.41325972222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45979.41325972222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45979.41325972222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45979.41325972222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45979.41325972222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45979.41325972222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45979.41325972222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45979.41325972222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45979.41325972222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45979.41325972222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45979.41325972222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45979.41325972222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45979.41325972222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45979.41325972222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45979.41325972222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45979.41325972222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45979.41325972222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45979.41325972222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45979.41325972222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45979.41325972222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45979.41325972222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45979.41325972222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45979.41325972222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45979.41325972222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45979.41325972222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45979.41325972222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45979.41325972222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45979.41325972222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45979.41325972222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45979.41325972222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45979.41325972222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45979.41325972222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45979.41325972222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45979.41325972222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45979.41325972222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45979.41325972222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45979.41325972222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45979.41325972222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45979.41325972222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45979.41325972222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45979.41325972222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45979.41325972222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45979.41325972222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45979.41325972222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45979.41325972222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45979.41325972222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45979.41325972222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45979.41325972222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45979.41325972222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45979.41325972222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45979.41325972222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45979.41325972222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45979.41325972222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45979.41325972222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45979.41325972222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45979.41325972222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45979.41325972222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45979.41325972222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45979.41325972222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45979.41325972222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45979.41325972222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45979.41325972222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45979.41325972222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45979.41325972222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45979.41325972222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45979.41325972222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45979.41325972222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45979.41325972222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45979.41325972222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45979.41325972222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45979.41325972222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45979.41325972222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45979.41325972222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45979.41325972222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45979.41325972222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45979.41325972222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45979.41325972222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45979.41325972222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45979.41325972222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45979.41325972222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45979.41325972222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45979.41325972222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45979.41325972222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45979.41325972222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45979.41325972222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45979.41325972222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45979.41325972222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45979.41325972222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45979.41325972222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45979.41325972222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45979.41325972222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45979.41325972222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45979.41325972222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45979.41325972222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45979.41325972222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45979.41325972222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45979.41325972222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45979.41325972222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45979.41325972222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45979.41325972222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45979.41325972222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45979.41325972222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45979.41325972222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45979.41325972222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45979.41325972222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45979.41325972222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45979.41325972222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45979.41325972222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45979.41325972222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45979.41325972222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45979.41325972222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45979.41325972222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45979.41325972222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45979.41325972222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45979.41325972222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45979.41325972222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45979.41325972222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45979.41325972222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45979.41325972222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45979.41325972222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45979.41325972222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45979.41325972222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45979.41325972222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45979.41325972222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45979.41325972222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45979.41325972222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45979.41325972222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45979.41325972222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45979.41325972222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45979.41325972222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45979.41325972222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45979.41325972222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45979.41325972222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45979.41325972222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45979.41325972222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45979.41325972222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45979.41325972222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45979.41325972222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45979.41325972222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45979.41325972222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45979.41325972222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45979.41325972222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45979.41325972222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45979.41325972222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45979.41325972222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45979.41325972222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45979.41325972222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45979.41325972222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45979.41325972222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45979.41325972222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45979.41325972222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45979.41325972222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45979.41325972222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45979.41325972222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45979.41325972222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45979.41325972222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45979.41325972222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45979.41325972222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45979.41325972222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45979.41325972222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45979.41325972222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45979.41325972222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45979.41325972222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45979.41325972222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45979.41325972222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45979.41325972222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45979.41325972222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45979.41325972222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45979.41325972222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45979.41325972222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45979.41325972222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45979.41325972222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45979.41325972222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45979.41325972222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45979.41325972222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45979.41325972222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45979.41325972222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45979.41325972222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45979.41325972222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45979.41325972222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45979.41325972222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45979.41325972222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45979.41325972222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45979.41325972222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45979.41325972222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45979.41325972222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45979.41325972222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45979.41325972222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45979.41325972222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45979.41325972222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45979.41325972222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45979.41325972222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45979.41325972222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45979.41325972222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45979.41325972222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45979.41325972222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45979.41325972222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45979.41325972222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45979.41325972222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45979.41325972222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45979.41325972222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45979.41325972222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45979.41325972222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45979.41325972222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45979.41325972222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45979.41325972222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45979.41325972222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45979.41325972222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45979.41325972222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45979.41325972222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45979.41325972222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45979.41325972222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45979.41325972222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45979.41325972222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45979.41325972222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45979.41325972222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45979.41325972222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45979.41325972222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45979.41325972222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45979.41325972222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45979.41325972222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45979.41325972222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45979.41325972222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45979.41325972222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45979.41325972222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45979.41325972222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45979.41325972222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45979.41325972222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45979.41325972222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45979.41325972222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45979.41325972222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45979.41325972222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45979.41325972222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45979.41325972222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45979.41325972222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45979.41325972222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45979.41325972222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45979.41325972222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45979.41325972222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45979.41325972222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45979.41325972222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45979.41325972222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45979.41325972222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45979.41325972222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45979.41325972222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45979.41325972222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45979.41325972222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45979.41325972222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45979.41325972222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45979.41325972222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45979.41325972222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45979.41325972222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45979.41325972222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45979.41325972222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45979.41325972222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45979.41325972222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45979.41325972222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45979.41325972222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45979.41325972222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45979.41325972222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45979.41325972222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45979.41325972222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45979.41325972222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45979.41325972222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45979.41325972222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45979.41325972222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45979.41325972222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45979.41325972222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45979.41325972222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45979.41325972222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45979.41325972222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45979.41325972222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45979.41325972222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45979.41325972222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45979.41325972222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45979.41325972222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45979.41325972222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45979.41325972222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45979.41325972222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45979.41325972222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45979.41325972222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45979.41325972222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45979.41325972222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45979.41325972222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45979.41325972222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45979.41325972222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45979.41325972222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45979.41325972222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45979.41325972222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45979.41325972222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45979.41325972222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45979.41325972222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45979.41325972222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45979.41325972222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45979.41325972222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45979.41325972222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45979.41325972222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45979.41325972222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45979.41325972222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45979.41325972222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45979.41325972222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45979.41325972222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45979.41325972222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45979.41325972222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45979.41325972222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45979.41325972222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45979.41325972222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45979.41325972222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45979.41325972222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45979.41325972222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45979.41325972222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45979.41325972222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45979.41325972222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45979.41325972222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45979.41325972222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45979.41325972222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45979.41325972222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45979.41325972222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45979.41325972222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45979.41325972222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45979.41325972222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45979.41325972222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45979.41325972222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45979.41325972222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45979.41325972222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45979.41325972222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45979.41325972222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45979.41325972222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45979.41325972222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45979.41325972222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45979.41325972222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45979.41325972222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45979.41325972222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45979.41325972222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45979.41325972222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45979.41325972222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45979.41325972222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45979.41325972222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45979.41325972222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45979.41325972222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45979.41325972222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45979.41325972222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45979.41325972222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45979.41325972222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45979.41325972222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45979.41325972222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45979.41325972222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45979.41325972222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45979.41325972222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45979.41325972222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45979.41325972222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45979.41325972222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45979.41325972222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45979.41325972222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45979.41325972222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45979.41325972222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45979.41325972222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45979.41325972222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45979.41325972222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45979.41325972222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45979.41325972222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45979.41325972222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45979.41325972222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45979.41325972222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45979.41325972222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45979.41325972222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45979.41325972222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45979.41325972222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45979.41325972222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45979.41325972222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45979.41325972222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45979.41325972222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45979.41325972222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45979.41325972222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45979.41325972222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45979.41325972222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45979.41325972222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45979.41325972222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45979.41325972222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45979.41325972222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45979.41325972222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45979.41325972222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45979.41325972222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45979.41325972222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45979.41325972222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45979.41325972222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45979.41325972222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45979.41325972222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45979.41325972222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45979.41325972222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45979.41325972222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45979.41325972222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45979.41325972222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45979.41325972222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45979.41325972222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45979.41325972222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45979.41325972222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45979.41325972222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45979.41325972222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45979.41325972222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45979.41325972222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45979.41325972222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45979.41325972222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45979.41325972222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45979.41325972222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45979.41325972222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45979.41325972222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45979.41325972222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45979.41325972222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45979.41325972222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45979.41325972222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45979.41325972222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45979.41325972222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45979.41325972222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45979.41325972222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45979.41325972222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45979.41325972222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45979.41325972222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45979.41325972222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45979.41325972222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45979.41325972222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45979.41325972222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45979.41325972222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45979.41325972222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45979.41325972222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45979.41325972222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45979.41325972222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45979.41325972222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45979.41325972222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45979.41325972222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45979.41325972222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45979.41325972222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45979.41325972222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45979.41325972222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45979.41325972222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45979.41325972222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45979.41325972222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45979.41325972222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45979.41325972222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45979.41325972222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45979.41325972222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45979.41325972222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45979.41325972222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45979.41325972222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45979.41325972222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45979.41325972222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45979.41325972222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45979.41325972222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45979.41325972222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45979.41325972222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45979.41325972222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45979.41325972222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45979.41325972222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45979.41325972222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45979.41325972222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45979.41325972222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45979.41325972222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45979.41325972222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45979.41325972222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45979.41325972222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45979.41325972222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45979.41325972222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45979.41325972222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45979.41325972222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45979.41325972222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45979.41325972222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45979.41325972222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45979.41325972222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45979.41325972222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45979.41325972222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45979.41325972222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45979.41325972222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45979.41325972222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45979.41325972222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45979.41325972222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45979.41325972222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45979.41325972222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45979.41325972222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45979.41325972222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45979.41325972222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45979.41325972222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45979.41325972222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45979.41325972222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45979.41325972222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45979.41325972222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45979.41325972222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45979.41325972222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45979.41325972222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45979.41325972222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45979.41325972222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45979.41325972222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45979.41325972222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45979.41325972222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45979.41325972222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45979.41325972222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45979.41325972222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45979.41325972222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45979.41325972222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45979.41325972222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45979.41325972222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45979.41325972222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45979.41325972222</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87.581199537031353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53.224382407403027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30.752148611107259</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5">
        <v>45977.514803240738</v>
      </c>
      <c r="G5" s="111">
        <f ca="1">IFERROR(NOW()-F5,"")</f>
        <v>1.8984564814818441</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45979.41325972222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45979.41325972222</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45979.41325972222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45979.41325972222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45979.41325972222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45979.41325972222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45979.41325972222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45979.41325972222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45979.41325972222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45979.41325972222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45979.41325972222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45979.41325972222</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45979.41325972222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45979.41325972222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45979.41325972222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45979.41325972222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45979.41325972222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45979.41325972222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45979.41325972222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45979.41325972222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45979.41325972222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45979.41325972222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45979.41325972222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45979.41325972222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45979.41325972222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45979.41325972222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45979.41325972222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45979.41325972222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45979.41325972222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45979.41325972222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45979.41325972222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45979.41325972222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45979.41325972222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45979.41325972222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45979.41325972222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45979.41325972222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45979.41325972222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45979.41325972222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45979.41325972222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45979.41325972222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45979.41325972222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45979.41325972222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45979.41325972222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45979.41325972222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45979.41325972222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45979.41325972222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45979.41325972222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45979.41325972222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45979.41325972222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45979.41325972222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45979.41325972222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45979.41325972222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45979.41325972222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45979.41325972222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45979.41325972222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45979.41325972222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45979.41325972222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45979.41325972222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45979.41325972222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45979.41325972222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45979.41325972222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45979.41325972222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45979.41325972222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45979.41325972222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45979.41325972222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45979.41325972222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45979.41325972222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45979.41325972222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45979.41325972222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45979.41325972222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45979.41325972222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45979.41325972222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45979.41325972222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45979.41325972222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45979.41325972222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45979.41325972222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45979.41325972222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45979.41325972222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45979.41325972222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45979.41325972222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45979.41325972222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45979.41325972222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45979.41325972222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45979.41325972222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45979.41325972222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45979.41325972222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45979.41325972222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45979.41325972222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45979.41325972222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45979.41325972222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45979.41325972222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45979.41325972222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45979.41325972222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45979.41325972222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45979.41325972222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45979.41325972222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45979.41325972222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45979.41325972222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45979.41325972222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45979.41325972222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45979.41325972222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45979.41325972222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45979.41325972222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45979.41325972222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45979.41325972222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45979.41325972222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45979.41325972222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45979.41325972222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45979.41325972222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45979.41325972222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45979.41325972222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45979.41325972222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45979.41325972222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45979.41325972222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45979.41325972222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45979.41325972222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45979.41325972222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45979.41325972222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45979.41325972222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45979.41325972222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45979.41325972222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45979.41325972222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45979.41325972222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45979.41325972222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45979.41325972222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45979.41325972222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45979.41325972222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45979.41325972222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45979.41325972222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45979.41325972222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45979.41325972222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45979.41325972222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45979.41325972222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45979.41325972222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45979.41325972222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45979.41325972222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45979.41325972222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45979.41325972222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45979.41325972222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45979.41325972222</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45979.41325972222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45979.41325972222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45979.41325972222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45979.41325972222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45979.41325972222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45979.41325972222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45979.41325972222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45979.41325972222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45979.41325972222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45979.41325972222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45979.41325972222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45979.41325972222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45979.41325972222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45979.41325972222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45979.41325972222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45979.41325972222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45979.41325972222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45979.41325972222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45979.41325972222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45979.41325972222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45979.41325972222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45979.41325972222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45979.41325972222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45979.41325972222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45979.41325972222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45979.41325972222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45979.41325972222</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45979.41325972222</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31674</v>
      </c>
      <c r="E2" s="109" t="s">
        <v>39021</v>
      </c>
      <c r="F2" s="121"/>
      <c r="G2" s="104">
        <f t="shared" ref="G2:G48" ca="1" si="0">IFERROR(NOW()-F2,"-")</f>
        <v>45979.41325972222</v>
      </c>
      <c r="H2" s="121">
        <v>45979.341469907406</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45979.41325972222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45979.41325972222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45979.41325972222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45979.41325972222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45979.41325972222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45979.41325972222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45979.41325972222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45979.41325972222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45979.41325972222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45979.41325972222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45979.41325972222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45979.41325972222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45979.41325972222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45979.41325972222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45979.41325972222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45979.41325972222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45979.41325972222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45979.41325972222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45979.41325972222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45979.41325972222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45979.41325972222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45979.41325972222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45979.41325972222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45979.41325972222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45979.41325972222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45979.41325972222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45979.41325972222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45979.41325972222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45979.41325972222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45979.41325972222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45979.41325972222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45979.41325972222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45979.41325972222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45979.41325972222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45979.41325972222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45979.41325972222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45979.41325972222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45979.41325972222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45979.41325972222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45979.41325972222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45979.41325972222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45979.41325972222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45979.41325972222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45979.41325972222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45979.41325972222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45979.41325972222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45979.41325972222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45979.41325972222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45979.41325972222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45979.41325972222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45979.41325972222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45979.41325972222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45979.41325972222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45979.41325972222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45979.41325972222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45979.41325972222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45979.41325972222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45979.41325972222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45979.41325972222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45979.41325972222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45979.41325972222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45979.41325972222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45979.41325972222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45979.41325972222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45979.41325972222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45979.41325972222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45979.41325972222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45979.41325972222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45979.41325972222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45979.41325972222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45979.41325972222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45979.41325972222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45979.41325972222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45979.41325972222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45979.41325972222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45979.41325972222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45979.41325972222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45979.41325972222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45979.41325972222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45979.41325972222</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2025-11-18T06:55:22Z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