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13" documentId="120_S{2AC9BD13-BADA-5192-A53E-5A8FF88502F6}" xr6:coauthVersionLast="47" xr6:coauthVersionMax="47" xr10:uidLastSave="{B8A888DD-517A-4DF6-909C-D272C0942D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<sst xmlns="http://schemas.openxmlformats.org/spreadsheetml/2006/main" count="180282" uniqueCount="39125">
  <si>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</si>
  <si>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</si>
  <si>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</si>
  <si>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</si>
  <si>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</si>
  <si>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</si>
  <si>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</si>
  <si>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</si>
  <si>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</si>
  <si>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</si>
  <si>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</si>
  <si>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</si>
  <si>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</si>
  <si>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</si>
  <si>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</si>
  <si>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</si>
  <si>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</si>
  <si>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</si>
  <si>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</si>
  <si>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</si>
  <si>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</si>
  <si>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</si>
  <si>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</si>
  <si>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</si>
  <si>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</si>
  <si>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</si>
  <si>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</si>
  <si>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</si>
  <si>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</si>
  <si>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</si>
  <si>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</si>
  <si>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</si>
  <si>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</si>
  <si>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</si>
  <si>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</si>
  <si>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</si>
  <si>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</si>
  <si>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</si>
  <si>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</si>
  <si>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</si>
  <si>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</si>
  <si>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</si>
  <si>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</si>
  <si>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</si>
  <si>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</si>
  <si>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</si>
  <si>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</si>
  <si>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</si>
  <si>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</si>
  <si>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</si>
  <si>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</si>
  <si>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</si>
  <si>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</si>
  <si>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</si>
  <si>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</si>
  <si>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</si>
  <si>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</si>
  <si>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</si>
  <si>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</si>
  <si>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</si>
  <si>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</si>
  <si>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</si>
  <si>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</si>
  <si>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</si>
  <si>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</si>
  <si>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</si>
  <si>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</si>
  <si>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</si>
  <si>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</si>
  <si>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</si>
  <si>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</si>
  <si>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</si>
  <si>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</si>
  <si>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</si>
  <si>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</si>
  <si>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</si>
  <si>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</si>
  <si>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</si>
  <si>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</si>
  <si>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</si>
  <si>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</si>
  <si>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</si>
  <si>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</si>
  <si>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</si>
  <si>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</si>
  <si>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</si>
  <si>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</si>
  <si>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</si>
  <si>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</si>
  <si>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</si>
  <si>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</si>
  <si>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</si>
  <si>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</si>
  <si>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</si>
  <si>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</si>
  <si>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</si>
  <si>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</si>
  <si>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</si>
  <si>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</si>
  <si>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</si>
  <si>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</si>
  <si>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</si>
  <si>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</si>
  <si>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</si>
  <si>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</si>
  <si>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</si>
  <si>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</si>
  <si>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</si>
  <si>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</si>
  <si>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</si>
  <si>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</si>
  <si>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</si>
  <si>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</si>
  <si>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</si>
  <si>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</si>
  <si>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</si>
  <si>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</si>
  <si>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</si>
  <si>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</si>
  <si>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</si>
  <si>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</si>
  <si>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</si>
  <si>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</si>
  <si>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</si>
  <si>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</si>
  <si>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</si>
  <si>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</si>
  <si>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</si>
  <si>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</si>
  <si>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</si>
  <si>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</si>
  <si>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</si>
  <si>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</si>
  <si>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</si>
  <si>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</si>
  <si>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</si>
  <si>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</si>
  <si>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</si>
  <si>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</si>
  <si>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</si>
  <si>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</si>
  <si>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</si>
  <si>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</si>
  <si>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</si>
  <si>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</si>
  <si>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</si>
  <si>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</si>
  <si>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</si>
  <si>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</si>
  <si>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</si>
  <si>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</si>
  <si>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</si>
  <si>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</si>
  <si>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</si>
  <si>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</si>
  <si>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</si>
  <si>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</si>
  <si>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</si>
  <si>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</si>
  <si>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</si>
  <si>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</si>
  <si>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</si>
  <si>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</si>
  <si>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</si>
  <si>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</si>
  <si>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</si>
  <si>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</si>
  <si>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</si>
  <si>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</si>
  <si>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</si>
  <si>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</si>
  <si>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</si>
  <si>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</si>
  <si>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</si>
  <si>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</si>
  <si>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</si>
  <si>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</si>
  <si>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</si>
  <si>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</si>
  <si>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</si>
  <si>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</si>
  <si>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</si>
  <si>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</si>
  <si>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</si>
  <si>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</si>
  <si>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</si>
  <si>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</si>
  <si>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</si>
  <si>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</si>
  <si>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</si>
  <si>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</si>
  <si>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</si>
  <si>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</si>
  <si>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</si>
  <si>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</si>
  <si>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</si>
  <si>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</si>
  <si>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</si>
  <si>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</si>
  <si>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</si>
  <si>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</si>
  <si>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</si>
  <si>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</si>
  <si>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</si>
  <si>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</si>
  <si>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</si>
  <si>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</si>
  <si>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</si>
  <si>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</si>
  <si>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</si>
  <si>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</si>
  <si>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</si>
  <si>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</si>
  <si>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</si>
  <si>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</si>
  <si>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</si>
  <si>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</si>
  <si>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</si>
  <si>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</si>
  <si>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</si>
  <si>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</si>
  <si>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</si>
  <si>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</si>
  <si>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</si>
  <si>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</si>
  <si>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</si>
  <si>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</si>
  <si>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</si>
  <si>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</si>
  <si>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</si>
  <si>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</si>
  <si>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</si>
  <si>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</si>
  <si>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</si>
  <si>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</si>
  <si>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</si>
  <si>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</si>
  <si>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</si>
  <si>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</si>
  <si>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</si>
  <si>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</si>
  <si>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</si>
  <si>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</si>
  <si>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</si>
  <si>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</si>
  <si>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</si>
  <si>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</si>
  <si>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</si>
  <si>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</si>
  <si>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</si>
  <si>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</si>
  <si>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</si>
  <si>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</si>
  <si>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</si>
  <si>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</si>
  <si>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</si>
  <si>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</si>
  <si>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</si>
  <si>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</si>
  <si>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</si>
  <si>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</si>
  <si>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</si>
  <si>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</si>
  <si>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</si>
  <si>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</si>
  <si>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</si>
  <si>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</si>
  <si>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</si>
  <si>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</si>
  <si>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</si>
  <si>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</si>
  <si>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</si>
  <si>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</si>
  <si>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</si>
  <si>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</si>
  <si>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</si>
  <si>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</si>
  <si>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</si>
  <si>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</si>
  <si>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</si>
  <si>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</si>
  <si>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</si>
  <si>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</si>
  <si>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</si>
  <si>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</si>
  <si>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</si>
  <si>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</si>
  <si>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</si>
  <si>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</si>
  <si>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</si>
  <si>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</si>
  <si>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</si>
  <si>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</si>
  <si>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</si>
  <si>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</si>
  <si>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</si>
  <si>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</si>
  <si>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</si>
  <si>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</si>
  <si>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</si>
  <si>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</si>
  <si>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</si>
  <si>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</si>
  <si>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</si>
  <si>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</si>
  <si>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</si>
  <si>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</si>
  <si>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</si>
  <si>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</si>
  <si>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</si>
  <si>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</si>
  <si>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</si>
  <si>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</si>
  <si>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</si>
  <si>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</si>
  <si>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</si>
  <si>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</si>
  <si>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</si>
  <si>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</si>
  <si>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</si>
  <si>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</si>
  <si>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</si>
  <si>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</si>
  <si>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</si>
  <si>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</si>
  <si>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</si>
  <si>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</si>
  <si>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</si>
  <si>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</si>
  <si>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</si>
  <si>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</si>
  <si>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</si>
  <si>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</si>
  <si>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</si>
  <si>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</si>
  <si>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</si>
  <si>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</si>
  <si>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</si>
  <si>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</si>
  <si>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</si>
  <si>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</si>
  <si>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</si>
  <si>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</si>
  <si>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</si>
  <si>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</si>
  <si>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</si>
  <si>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</si>
  <si>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</si>
  <si>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</si>
  <si>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</si>
  <si>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</si>
  <si>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</si>
  <si>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</si>
  <si>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</si>
  <si>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</si>
  <si>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</si>
  <si>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</si>
  <si>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</si>
  <si>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</si>
  <si>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</si>
  <si>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</si>
  <si>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</si>
  <si>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</si>
  <si>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</si>
  <si>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</si>
  <si>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</si>
  <si>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</si>
  <si>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</si>
  <si>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</si>
  <si>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</si>
  <si>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</si>
  <si>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</si>
  <si>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</si>
  <si>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</si>
  <si>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</si>
  <si>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</si>
  <si>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</si>
  <si>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</si>
  <si>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</si>
  <si>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</si>
  <si>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</si>
  <si>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</si>
  <si>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</si>
  <si>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</si>
  <si>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</si>
  <si>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</si>
  <si>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</si>
  <si>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</si>
  <si>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</si>
  <si>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</si>
  <si>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</si>
  <si>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</si>
  <si>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</si>
  <si>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</si>
  <si>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</si>
  <si>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</si>
  <si>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</si>
  <si>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</si>
  <si>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</si>
  <si>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</si>
  <si>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</si>
  <si>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</si>
  <si>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</si>
  <si>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</si>
  <si>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</si>
  <si>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</si>
  <si>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</si>
  <si>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</si>
  <si>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</si>
  <si>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</si>
  <si>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</si>
  <si>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</si>
  <si>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</si>
  <si>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</si>
  <si>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</si>
  <si>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</si>
  <si>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</si>
  <si>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</si>
  <si>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</si>
  <si>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</si>
  <si>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</si>
  <si>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</si>
  <si>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</si>
  <si>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</si>
  <si>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</si>
  <si>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</si>
  <si>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</si>
  <si>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</si>
  <si>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</si>
  <si>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</si>
  <si>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</si>
  <si>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</si>
  <si>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</si>
  <si>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</si>
  <si>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</si>
  <si>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</si>
  <si>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</si>
  <si>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</si>
  <si>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</si>
  <si>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</si>
  <si>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</si>
  <si>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</si>
  <si>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</si>
  <si>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</si>
  <si>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</si>
  <si>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</si>
  <si>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</si>
  <si>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</si>
  <si>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</si>
  <si>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</si>
  <si>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</si>
  <si>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</si>
  <si>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</si>
  <si>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</si>
  <si>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</si>
  <si>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</si>
  <si>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</si>
  <si>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</si>
  <si>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</si>
  <si>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</si>
  <si>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</si>
  <si>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</si>
  <si>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</si>
  <si>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</si>
  <si>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</si>
  <si>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</si>
  <si>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</si>
  <si>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</si>
  <si>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</si>
  <si>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</si>
  <si>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</si>
  <si>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</si>
  <si>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</si>
  <si>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</si>
  <si>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</si>
  <si>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</si>
  <si>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</si>
  <si>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</si>
  <si>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</si>
  <si>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</si>
  <si>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</si>
  <si>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</si>
  <si>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</si>
  <si>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</si>
  <si>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</si>
  <si>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</si>
  <si>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</si>
  <si>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</si>
  <si>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</si>
  <si>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</si>
  <si>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</si>
  <si>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</si>
  <si>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</si>
  <si>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</si>
  <si>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</si>
  <si>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</si>
  <si>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</si>
  <si>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</si>
  <si>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</si>
  <si>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</si>
  <si>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</si>
  <si>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</si>
  <si>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</si>
  <si>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</si>
  <si>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</si>
  <si>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</si>
  <si>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</si>
  <si>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</si>
  <si>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</si>
  <si>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</si>
  <si>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</si>
  <si>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</si>
  <si>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</si>
  <si>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</si>
  <si>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</si>
  <si>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</si>
  <si>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</si>
  <si>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</si>
  <si>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</si>
  <si>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</si>
  <si>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</si>
  <si>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</si>
  <si>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</si>
  <si>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</si>
  <si>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</si>
  <si>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</si>
  <si>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</si>
  <si>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</si>
  <si>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</si>
  <si>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</si>
  <si>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</si>
  <si>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</si>
  <si>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</si>
  <si>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</si>
  <si>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</si>
  <si>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</si>
  <si>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</si>
  <si>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</si>
  <si>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</si>
  <si>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</si>
  <si>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</si>
  <si>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</si>
  <si>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</si>
  <si>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</si>
  <si>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</si>
  <si>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</si>
  <si>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</si>
  <si>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</si>
  <si>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</si>
  <si>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</si>
  <si>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</si>
  <si>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</si>
  <si>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</si>
  <si>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</si>
  <si>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</si>
  <si>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</si>
  <si>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</si>
  <si>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</si>
  <si>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</si>
  <si>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</si>
  <si>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</si>
  <si>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</si>
  <si>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</si>
  <si>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</si>
  <si>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</si>
  <si>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</si>
  <si>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</si>
  <si>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</si>
  <si>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</si>
  <si>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</si>
  <si>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</si>
  <si>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</si>
  <si>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</si>
  <si>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</si>
  <si>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</si>
  <si>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</si>
  <si>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</si>
  <si>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</si>
  <si>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</si>
  <si>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</si>
  <si>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</si>
  <si>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</si>
  <si>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</si>
  <si>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</si>
  <si>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</si>
  <si>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</si>
  <si>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</si>
  <si>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</si>
  <si>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</si>
  <si>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</si>
  <si>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</si>
  <si>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</si>
  <si>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</si>
  <si>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</si>
  <si>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</si>
  <si>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</si>
  <si>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</si>
  <si>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</si>
  <si>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</si>
  <si>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</si>
  <si>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</si>
  <si>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</si>
  <si>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</si>
  <si>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</si>
  <si>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</si>
  <si>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</si>
  <si>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</si>
  <si>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</si>
  <si>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</si>
  <si>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</si>
  <si>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</si>
  <si>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</si>
  <si>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</si>
  <si>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</si>
  <si>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</si>
  <si>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</si>
  <si>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</si>
  <si>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</si>
  <si>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</si>
  <si>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</si>
  <si>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</si>
  <si>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</si>
  <si>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</si>
  <si>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</si>
  <si>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</si>
  <si>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</si>
  <si>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</si>
  <si>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</si>
  <si>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</si>
  <si>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</si>
  <si>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</si>
  <si>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</si>
  <si>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</si>
  <si>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</si>
  <si>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</si>
  <si>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</si>
  <si>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</si>
  <si>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</si>
  <si>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</si>
  <si>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</si>
  <si>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</si>
  <si>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</si>
  <si>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</si>
  <si>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</si>
  <si>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</si>
  <si>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</si>
  <si>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</si>
  <si>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</si>
  <si>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</si>
  <si>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</si>
  <si>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</si>
  <si>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</si>
  <si>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</si>
  <si>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</si>
  <si>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</si>
  <si>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</si>
  <si>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</si>
  <si>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</si>
  <si>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</si>
  <si>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</si>
  <si>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</si>
  <si>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</si>
  <si>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</si>
  <si>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</si>
  <si>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</si>
  <si>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</si>
  <si>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</si>
  <si>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</si>
  <si>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</si>
  <si>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</si>
  <si>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</si>
  <si>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</si>
  <si>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</si>
  <si>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</si>
  <si>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</si>
  <si>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</si>
  <si>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</si>
  <si>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</si>
  <si>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</si>
  <si>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</si>
  <si>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</si>
  <si>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</si>
  <si>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</si>
  <si>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</si>
  <si>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</si>
  <si>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</si>
  <si>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</si>
  <si>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</si>
  <si>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</si>
  <si>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</si>
  <si>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</si>
  <si>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</si>
  <si>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</si>
  <si>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</si>
  <si>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</si>
  <si>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</si>
  <si>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</si>
  <si>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</si>
  <si>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</si>
  <si>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</si>
  <si>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</si>
  <si>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</si>
  <si>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</si>
  <si>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</si>
  <si>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</si>
  <si>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</si>
  <si>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</si>
  <si>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</si>
  <si>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</si>
  <si>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</si>
  <si>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</si>
  <si>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</si>
  <si>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</si>
  <si>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</si>
  <si>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</si>
  <si>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</si>
  <si>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</si>
  <si>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</si>
  <si>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</si>
  <si>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</si>
  <si>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</si>
  <si>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</si>
  <si>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</si>
  <si>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</si>
  <si>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</si>
  <si>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</si>
  <si>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</si>
  <si>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</si>
  <si>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</si>
  <si>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</si>
  <si>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</si>
  <si>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</si>
  <si>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</si>
  <si>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</si>
  <si>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</si>
  <si>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</si>
  <si>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</si>
  <si>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</si>
  <si>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</si>
  <si>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</si>
  <si>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</si>
  <si>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</si>
  <si>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</si>
  <si>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</si>
  <si>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</si>
  <si>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</si>
  <si>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</si>
  <si>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</si>
  <si>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</si>
  <si>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</si>
  <si>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</si>
  <si>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</si>
  <si>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</si>
  <si>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</si>
  <si>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</si>
  <si>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</si>
  <si>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</si>
  <si>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</si>
  <si>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</si>
  <si>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</si>
  <si>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</si>
  <si>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</si>
  <si>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</si>
  <si>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</si>
  <si>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</si>
  <si>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</si>
  <si>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</si>
  <si>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</si>
  <si>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</si>
  <si>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</si>
  <si>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</si>
  <si>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</si>
  <si>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</si>
  <si>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</si>
  <si>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</si>
  <si>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</si>
  <si>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</si>
  <si>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</si>
  <si>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</si>
  <si>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</si>
  <si>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</si>
  <si>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</si>
  <si>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</si>
  <si>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</si>
  <si>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</si>
  <si>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</si>
  <si>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</si>
  <si>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</si>
  <si>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</si>
  <si>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</si>
  <si>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</si>
  <si>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</si>
  <si>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</si>
  <si>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</si>
  <si>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</si>
  <si>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</si>
  <si>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</si>
  <si>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</si>
  <si>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</si>
  <si>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</si>
  <si>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</si>
  <si>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</si>
  <si>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</si>
  <si>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</si>
  <si>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</si>
  <si>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</si>
  <si>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</si>
  <si>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</si>
  <si>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</si>
  <si>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</si>
  <si>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</si>
  <si>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</si>
  <si>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</si>
  <si>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</si>
  <si>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</si>
  <si>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</si>
  <si>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</si>
  <si>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</si>
  <si>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</si>
  <si>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</si>
  <si>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</si>
  <si>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</si>
  <si>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</si>
  <si>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</si>
  <si>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</si>
  <si>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</si>
  <si>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</si>
  <si>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</si>
  <si>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</si>
  <si>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</si>
  <si>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</si>
  <si>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</si>
  <si>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</si>
  <si>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</si>
  <si>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</si>
  <si>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</si>
  <si>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</si>
  <si>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</si>
  <si>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</si>
  <si>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</si>
  <si>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</si>
  <si>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</si>
  <si>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</si>
  <si>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</si>
  <si>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</si>
  <si>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</si>
  <si>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</si>
  <si>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</si>
  <si>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</si>
  <si>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</si>
  <si>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</si>
  <si>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</si>
  <si>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</si>
  <si>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</si>
  <si>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</si>
  <si>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</si>
  <si>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</si>
  <si>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</si>
  <si>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</si>
  <si>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</si>
  <si>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</si>
  <si>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</si>
  <si>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</si>
  <si>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</si>
  <si>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</si>
  <si>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</si>
  <si>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</si>
  <si>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</si>
  <si>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</si>
  <si>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</si>
  <si>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</si>
  <si>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</si>
  <si>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</si>
  <si>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</si>
  <si>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</si>
  <si>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</si>
  <si>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</si>
  <si>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</si>
  <si>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</si>
  <si>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</si>
  <si>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</si>
  <si>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</si>
  <si>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</si>
  <si>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</si>
  <si>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</si>
  <si>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</si>
  <si>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</si>
  <si>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</si>
  <si>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</si>
  <si>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</si>
  <si>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</si>
  <si>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</si>
  <si>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</si>
  <si>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</si>
  <si>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</si>
  <si>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</si>
  <si>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</si>
  <si>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</si>
  <si>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</si>
  <si>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</si>
  <si>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</si>
  <si>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</si>
  <si>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</si>
  <si>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</si>
  <si>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</si>
  <si>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</si>
  <si>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</si>
  <si>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</si>
  <si>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</si>
  <si>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</si>
  <si>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</si>
  <si>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</si>
  <si>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</si>
  <si>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</si>
  <si>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</si>
  <si>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</si>
  <si>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</si>
  <si>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</si>
  <si>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</si>
  <si>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</si>
  <si>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</si>
  <si>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</si>
  <si>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</si>
  <si>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</si>
  <si>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</si>
  <si>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</si>
  <si>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</si>
  <si>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</si>
  <si>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</si>
  <si>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</si>
  <si>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</si>
  <si>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</si>
  <si>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</si>
  <si>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</si>
  <si>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</si>
  <si>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</si>
  <si>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</si>
  <si>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</si>
  <si>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</si>
  <si>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</si>
  <si>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</si>
  <si>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</si>
  <si>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</si>
  <si>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</si>
  <si>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</si>
  <si>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</si>
  <si>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</si>
  <si>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</si>
  <si>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</si>
  <si>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</si>
  <si>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</si>
  <si>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</si>
  <si>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</si>
  <si>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</si>
  <si>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</si>
  <si>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</si>
  <si>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</si>
  <si>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</si>
  <si>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</si>
  <si>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</si>
  <si>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</si>
  <si>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</si>
  <si>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</si>
  <si>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</si>
  <si>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</si>
  <si>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</si>
  <si>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</si>
  <si>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</si>
  <si>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</si>
  <si>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</si>
  <si>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</si>
  <si>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</si>
  <si>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</si>
  <si>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</si>
  <si>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</si>
  <si>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</si>
  <si>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</si>
  <si>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</si>
  <si>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</si>
  <si>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</si>
  <si>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</si>
  <si>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</si>
  <si>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</si>
  <si>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</si>
  <si>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</si>
  <si>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</si>
  <si>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</si>
  <si>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</si>
  <si>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</si>
  <si>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</si>
  <si>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</si>
  <si>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</si>
  <si>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</si>
  <si>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</si>
  <si>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</si>
  <si>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</si>
  <si>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</si>
  <si>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</si>
  <si>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</si>
  <si>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</si>
  <si>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</si>
  <si>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</si>
  <si>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</si>
  <si>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</si>
  <si>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</si>
  <si>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</si>
  <si>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</si>
  <si>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</si>
  <si>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</si>
  <si>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</si>
  <si>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</si>
  <si>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</si>
  <si>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</si>
  <si>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</si>
  <si>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</si>
  <si>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</si>
  <si>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</si>
  <si>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</si>
  <si>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</si>
  <si>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</si>
  <si>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</si>
  <si>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</si>
  <si>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</si>
  <si>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</si>
  <si>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</si>
  <si>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</si>
  <si>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</si>
  <si>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</si>
  <si>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</si>
  <si>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</si>
  <si>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</si>
  <si>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</si>
  <si>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</si>
  <si>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</si>
  <si>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</si>
  <si>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</si>
  <si>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</si>
  <si>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</si>
  <si>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</si>
  <si>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</si>
  <si>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</si>
  <si>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</si>
  <si>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</si>
  <si>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</si>
  <si>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</si>
  <si>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</si>
  <si>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</si>
  <si>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</si>
  <si>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</si>
  <si>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</si>
  <si>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</si>
  <si>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</si>
  <si>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</si>
  <si>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</si>
  <si>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</si>
  <si>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</si>
  <si>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</si>
  <si>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</si>
  <si>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</si>
  <si>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</si>
  <si>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</si>
  <si>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</si>
  <si>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</si>
  <si>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</si>
  <si>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</si>
  <si>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</si>
  <si>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</si>
  <si>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</si>
  <si>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</si>
  <si>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</si>
  <si>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</si>
  <si>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</si>
  <si>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</si>
  <si>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</si>
  <si>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</si>
  <si>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</si>
  <si>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</si>
  <si>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</si>
  <si>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</si>
  <si>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</si>
  <si>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</si>
  <si>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</si>
  <si>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</si>
  <si>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</si>
  <si>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</si>
  <si>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</si>
  <si>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</si>
  <si>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</si>
  <si>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</si>
  <si>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</si>
  <si>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</si>
  <si>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</si>
  <si>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</si>
  <si>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</si>
  <si>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</si>
  <si>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</si>
  <si>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</si>
  <si>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</si>
  <si>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</si>
  <si>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</si>
  <si>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</si>
  <si>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</si>
  <si>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</si>
  <si>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</si>
  <si>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</si>
  <si>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</si>
  <si>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</si>
  <si>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</si>
  <si>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</si>
  <si>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</si>
  <si>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</si>
  <si>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</si>
  <si>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</si>
  <si>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</si>
  <si>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</si>
  <si>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</si>
  <si>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</si>
  <si>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</si>
  <si>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</si>
  <si>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</si>
  <si>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</si>
  <si>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</si>
  <si>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</si>
  <si>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</si>
  <si>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</si>
  <si>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</si>
  <si>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</si>
  <si>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</si>
  <si>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</si>
  <si>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</si>
  <si>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</si>
  <si>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</si>
  <si>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</si>
  <si>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</si>
  <si>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</si>
  <si>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</si>
  <si>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</si>
  <si>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</si>
  <si>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</si>
  <si>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</si>
  <si>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</si>
  <si>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</si>
  <si>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</si>
  <si>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</si>
  <si>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</si>
  <si>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</si>
  <si>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</si>
  <si>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</si>
  <si>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</si>
  <si>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</si>
  <si>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</si>
  <si>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</si>
  <si>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</si>
  <si>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</si>
  <si>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</si>
  <si>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</si>
  <si>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</si>
  <si>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</si>
  <si>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</si>
  <si>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</si>
  <si>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</si>
  <si>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</si>
  <si>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</si>
  <si>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</si>
  <si>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</si>
  <si>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</si>
  <si>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</si>
  <si>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</si>
  <si>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</si>
  <si>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</si>
  <si>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</si>
  <si>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</si>
  <si>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</si>
  <si>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</si>
  <si>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</si>
  <si>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</si>
  <si>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</si>
  <si>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</si>
  <si>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</si>
  <si>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</si>
  <si>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</si>
  <si>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</si>
  <si>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</si>
  <si>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</si>
  <si>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</si>
  <si>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</si>
  <si>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</si>
  <si>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</si>
  <si>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</si>
  <si>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</si>
  <si>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</si>
  <si>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</si>
  <si>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</si>
  <si>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</si>
  <si>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</si>
  <si>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</si>
  <si>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</si>
  <si>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</si>
  <si>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</si>
  <si>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</si>
  <si>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</si>
  <si>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</si>
  <si>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</si>
  <si>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</si>
  <si>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</si>
  <si>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</si>
  <si>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</si>
  <si>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</si>
  <si>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</si>
  <si>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</si>
  <si>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</si>
  <si>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</si>
  <si>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</si>
  <si>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</si>
  <si>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</si>
  <si>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</si>
  <si>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</si>
  <si>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</si>
  <si>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</si>
  <si>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</si>
  <si>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</si>
  <si>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</si>
  <si>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</si>
  <si>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</si>
  <si>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</si>
  <si>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</si>
  <si>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</si>
  <si>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</si>
  <si>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</si>
  <si>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</si>
  <si>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</si>
  <si>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</si>
  <si>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</si>
  <si>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</si>
  <si>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</si>
  <si>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</si>
  <si>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</si>
  <si>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</si>
  <si>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</si>
  <si>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</si>
  <si>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</si>
  <si>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</si>
  <si>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</si>
  <si>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</si>
  <si>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</si>
  <si>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</si>
  <si>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</si>
  <si>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</si>
  <si>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</si>
  <si>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</si>
  <si>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</si>
  <si>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</si>
  <si>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</si>
  <si>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</si>
  <si>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</si>
  <si>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</si>
  <si>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</si>
  <si>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</si>
  <si>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</si>
  <si>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</si>
  <si>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</si>
  <si>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</si>
  <si>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</si>
  <si>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</si>
  <si>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</si>
  <si>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</si>
  <si>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</si>
  <si>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</si>
  <si>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</si>
  <si>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</si>
  <si>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</si>
  <si>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</si>
  <si>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</si>
  <si>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</si>
  <si>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</si>
  <si>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</si>
  <si>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</si>
  <si>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</si>
  <si>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</si>
  <si>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</si>
  <si>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</si>
  <si>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</si>
  <si>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</si>
  <si>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</si>
  <si>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</si>
  <si>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</si>
  <si>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</si>
  <si>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</si>
  <si>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</si>
  <si>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</si>
  <si>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</si>
  <si>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</si>
  <si>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</si>
  <si>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</si>
  <si>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</si>
  <si>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</si>
  <si>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</si>
  <si>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</si>
  <si>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</si>
  <si>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</si>
  <si>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</si>
  <si>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</si>
  <si>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</si>
  <si>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</si>
  <si>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</si>
  <si>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</si>
  <si>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</si>
  <si>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</si>
  <si>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</si>
  <si>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</si>
  <si>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</si>
  <si>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</si>
  <si>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</si>
  <si>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</si>
  <si>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</si>
  <si>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</si>
  <si>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</si>
  <si>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</si>
  <si>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</si>
  <si>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</si>
  <si>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</si>
  <si>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</si>
  <si>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</si>
  <si>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</si>
  <si>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</si>
  <si>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</si>
  <si>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</si>
  <si>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</si>
  <si>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</si>
  <si>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</si>
  <si>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</si>
  <si>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</si>
  <si>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</si>
  <si>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</si>
  <si>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</si>
  <si>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</si>
  <si>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</si>
  <si>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</si>
  <si>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</si>
  <si>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</si>
  <si>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</si>
  <si>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</si>
  <si>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</si>
  <si>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</si>
  <si>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</si>
  <si>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</si>
  <si>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</si>
  <si>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</si>
  <si>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</si>
  <si>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</si>
  <si>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</si>
  <si>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</si>
  <si>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</si>
  <si>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</si>
  <si>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</si>
  <si>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</si>
  <si>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</si>
  <si>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</si>
  <si>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</si>
  <si>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</si>
  <si>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</si>
  <si>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</si>
  <si>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</si>
  <si>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</si>
  <si>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</si>
  <si>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</si>
  <si>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</si>
  <si>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</si>
  <si>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</si>
  <si>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</si>
  <si>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</si>
  <si>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</si>
  <si>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</si>
  <si>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</si>
  <si>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</si>
  <si>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</si>
  <si>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</si>
  <si>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</si>
  <si>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</si>
  <si>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</si>
  <si>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</si>
  <si>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</si>
  <si>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</si>
  <si>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</si>
  <si>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</si>
  <si>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</si>
  <si>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</si>
  <si>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</si>
  <si>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</si>
  <si>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</si>
  <si>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</si>
  <si>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</si>
  <si>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</si>
  <si>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</si>
  <si>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</si>
  <si>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</si>
  <si>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</si>
  <si>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</si>
  <si>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</si>
  <si>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</si>
  <si>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</si>
  <si>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</si>
  <si>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</si>
  <si>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</si>
  <si>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</si>
  <si>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</si>
  <si>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</si>
  <si>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</si>
  <si>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</si>
  <si>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</si>
  <si>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</si>
  <si>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</si>
  <si>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</si>
  <si>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</si>
  <si>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</si>
  <si>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</si>
  <si>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</si>
  <si>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</si>
  <si>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</si>
  <si>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</si>
  <si>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</si>
  <si>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</si>
  <si>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</si>
  <si>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</si>
  <si>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</si>
  <si>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</si>
  <si>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</si>
  <si>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</si>
  <si>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</si>
  <si>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</si>
  <si>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</si>
  <si>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</si>
  <si>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</si>
  <si>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</si>
  <si>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</si>
  <si>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</si>
  <si>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</si>
  <si>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</si>
  <si>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</si>
  <si>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</si>
  <si>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</si>
  <si>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</si>
  <si>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</si>
  <si>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</si>
  <si>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</si>
  <si>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</si>
  <si>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</si>
  <si>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</si>
  <si>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</si>
  <si>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</si>
  <si>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</si>
  <si>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</si>
  <si>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</si>
  <si>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</si>
  <si>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</si>
  <si>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</si>
  <si>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</si>
  <si>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</si>
  <si>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</si>
  <si>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</si>
  <si>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</si>
  <si>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</si>
  <si>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</si>
  <si>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</si>
  <si>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</si>
  <si>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</si>
  <si>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</si>
  <si>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</si>
  <si>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</si>
  <si>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</si>
  <si>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</si>
  <si>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</si>
  <si>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</si>
  <si>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</si>
  <si>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</si>
  <si>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</si>
  <si>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</si>
  <si>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</si>
  <si>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</si>
  <si>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</si>
  <si>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</si>
  <si>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</si>
  <si>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</si>
  <si>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</si>
  <si>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</si>
  <si>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</si>
  <si>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</si>
  <si>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</si>
  <si>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</si>
  <si>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</si>
  <si>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</si>
  <si>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</si>
  <si>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</si>
  <si>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</si>
  <si>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</si>
  <si>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</si>
  <si>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</si>
  <si>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</si>
  <si>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</si>
  <si>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</si>
  <si>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</si>
  <si>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</si>
  <si>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</si>
  <si>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</si>
  <si>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</si>
  <si>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</si>
  <si>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</si>
  <si>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</si>
  <si>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</si>
  <si>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</si>
  <si>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</si>
  <si>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</si>
  <si>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</si>
  <si>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</si>
  <si>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</si>
  <si>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</si>
  <si>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</si>
  <si>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</si>
  <si>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</si>
  <si>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</si>
  <si>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</si>
  <si>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</si>
  <si>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</si>
  <si>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</si>
  <si>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</si>
  <si>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</si>
  <si>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</si>
  <si>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</si>
  <si>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</si>
  <si>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</si>
  <si>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</si>
  <si>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</si>
  <si>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</si>
  <si>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</si>
  <si>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</si>
  <si>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</si>
  <si>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</si>
  <si>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</si>
  <si>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</si>
  <si>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</si>
  <si>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</si>
  <si>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</si>
  <si>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</si>
  <si>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</si>
  <si>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</si>
  <si>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</si>
  <si>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</si>
  <si>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</si>
  <si>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</si>
  <si>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</si>
  <si>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</si>
  <si>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</si>
  <si>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</si>
  <si>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</si>
  <si>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</si>
  <si>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</si>
  <si>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</si>
  <si>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</si>
  <si>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</si>
  <si>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</si>
  <si>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</si>
  <si>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</si>
  <si>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</si>
  <si>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</si>
  <si>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</si>
  <si>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</si>
  <si>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</si>
  <si>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</si>
  <si>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</si>
  <si>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</si>
  <si>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</si>
  <si>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</si>
  <si>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</si>
  <si>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</si>
  <si>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</si>
  <si>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</si>
  <si>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</si>
  <si>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</si>
  <si>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</si>
  <si>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</si>
  <si>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</si>
  <si>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</si>
  <si>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</si>
  <si>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</si>
  <si>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</si>
  <si>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</si>
  <si>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</si>
  <si>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</si>
  <si>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</si>
  <si>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</si>
  <si>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</si>
  <si>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</si>
  <si>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</si>
  <si>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</si>
  <si>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</si>
  <si>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</si>
  <si>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</si>
  <si>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</si>
  <si>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</si>
  <si>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</si>
  <si>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</si>
  <si>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</si>
  <si>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</si>
  <si>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</si>
  <si>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</si>
  <si>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</si>
  <si>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</si>
  <si>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</si>
  <si>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</si>
  <si>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</si>
  <si>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</si>
  <si>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</si>
  <si>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</si>
  <si>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</si>
  <si>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</si>
  <si>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</si>
  <si>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</si>
  <si>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</si>
  <si>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</si>
  <si>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</si>
  <si>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</si>
  <si>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</si>
  <si>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</si>
  <si>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</si>
  <si>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</si>
  <si>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</si>
  <si>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</si>
  <si>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</si>
  <si>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</si>
  <si>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</si>
  <si>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</si>
  <si>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</si>
  <si>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</si>
  <si>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</si>
  <si>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</si>
  <si>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</si>
  <si>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</si>
  <si>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</si>
  <si>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</si>
  <si>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</si>
  <si>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</si>
  <si>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</si>
  <si>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</si>
  <si>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</si>
  <si>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</si>
  <si>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</si>
  <si>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</si>
  <si>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</si>
  <si>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</si>
  <si>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</si>
  <si>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</si>
  <si>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</si>
  <si>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</si>
  <si>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</si>
  <si>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</si>
  <si>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</si>
  <si>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</si>
  <si>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</si>
  <si>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</si>
  <si>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</si>
  <si>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</si>
  <si>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</si>
  <si>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</si>
  <si>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</si>
  <si>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</si>
  <si>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</si>
  <si>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</si>
  <si>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</si>
  <si>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</si>
  <si>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</si>
  <si>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</si>
  <si>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</si>
  <si>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</si>
  <si>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</si>
  <si>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</si>
  <si>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</si>
  <si>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</si>
  <si>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</si>
  <si>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</si>
  <si>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</si>
  <si>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</si>
  <si>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</si>
  <si>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</si>
  <si>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</si>
  <si>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</si>
  <si>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</si>
  <si>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</si>
  <si>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</si>
  <si>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</si>
  <si>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</si>
  <si>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</si>
  <si>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</si>
  <si>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</si>
  <si>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</si>
  <si>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</si>
  <si>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</si>
  <si>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</si>
  <si>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</si>
  <si>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</si>
  <si>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</si>
  <si>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</si>
  <si>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</si>
  <si>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</si>
  <si>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</si>
  <si>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</si>
  <si>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</si>
  <si>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</si>
  <si>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</si>
  <si>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</si>
  <si>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</si>
  <si>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</si>
  <si>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</si>
  <si>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</si>
  <si>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</si>
  <si>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</si>
  <si>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</si>
  <si>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</si>
  <si>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</si>
  <si>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</si>
  <si>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</si>
  <si>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</si>
  <si>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</si>
  <si>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</si>
  <si>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</si>
  <si>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</si>
  <si>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</si>
  <si>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</si>
  <si>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</si>
  <si>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</si>
  <si>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</si>
  <si>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</si>
  <si>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</si>
  <si>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</si>
  <si>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</si>
  <si>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</si>
  <si>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</si>
  <si>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</si>
  <si>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</si>
  <si>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</si>
  <si>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</si>
  <si>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</si>
  <si>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</si>
  <si>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</si>
  <si>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</si>
  <si>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</si>
  <si>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</si>
  <si>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</si>
  <si>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</si>
  <si>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</si>
  <si>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</si>
  <si>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</si>
  <si>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</si>
  <si>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</si>
  <si>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</si>
  <si>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</si>
  <si>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</si>
  <si>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</si>
  <si>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</si>
  <si>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</si>
  <si>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</si>
  <si>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</si>
  <si>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</si>
  <si>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</si>
  <si>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</si>
  <si>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</si>
  <si>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</si>
  <si>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</si>
  <si>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</si>
  <si>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</si>
  <si>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</si>
  <si>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</si>
  <si>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</si>
  <si>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</si>
  <si>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</si>
  <si>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</si>
  <si>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</si>
  <si>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</si>
  <si>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</si>
  <si>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</si>
  <si>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</si>
  <si>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</si>
  <si>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</si>
  <si>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</si>
  <si>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</si>
  <si>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</si>
  <si>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</si>
  <si>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</si>
  <si>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</si>
  <si>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</si>
  <si>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</si>
  <si>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</si>
  <si>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</si>
  <si>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</si>
  <si>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</si>
  <si>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</si>
  <si>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</si>
  <si>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</si>
  <si>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</si>
  <si>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</si>
  <si>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</si>
  <si>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</si>
  <si>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</si>
  <si>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</si>
  <si>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</si>
  <si>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</si>
  <si>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</si>
  <si>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</si>
  <si>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</si>
  <si>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</si>
  <si>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</si>
  <si>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</si>
  <si>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</si>
  <si>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</si>
  <si>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</si>
  <si>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</si>
  <si>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</si>
  <si>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</si>
  <si>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</si>
  <si>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</si>
  <si>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</si>
  <si>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</si>
  <si>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</si>
  <si>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</si>
  <si>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</si>
  <si>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</si>
  <si>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</si>
  <si>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</si>
  <si>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</si>
  <si>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</si>
  <si>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</si>
  <si>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</si>
  <si>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</si>
  <si>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</si>
  <si>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</si>
  <si>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</si>
  <si>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</si>
  <si>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</si>
  <si>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</si>
  <si>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</si>
  <si>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</si>
  <si>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</si>
  <si>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</si>
  <si>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</si>
  <si>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</si>
  <si>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</si>
  <si>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</si>
  <si>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</si>
  <si>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</si>
  <si>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</si>
  <si>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</si>
  <si>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</si>
  <si>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</si>
  <si>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</si>
  <si>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</si>
  <si>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</si>
  <si>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</si>
  <si>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</si>
  <si>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</si>
  <si>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</si>
  <si>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</si>
  <si>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</si>
  <si>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</si>
  <si>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</si>
  <si>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</si>
  <si>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</si>
  <si>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</si>
  <si>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</si>
  <si>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</si>
  <si>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</si>
  <si>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</si>
  <si>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</si>
  <si>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</si>
  <si>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</si>
  <si>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</si>
  <si>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</si>
  <si>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</si>
  <si>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</si>
  <si>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</si>
  <si>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</si>
  <si>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</si>
  <si>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</si>
  <si>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</si>
  <si>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</si>
  <si>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</si>
  <si>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</si>
  <si>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</si>
  <si>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</si>
  <si>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</si>
  <si>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</si>
  <si>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</si>
  <si>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</si>
  <si>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</si>
  <si>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</si>
  <si>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</si>
  <si>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</si>
  <si>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</si>
  <si>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</si>
  <si>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</si>
  <si>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</si>
  <si>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</si>
  <si>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</si>
  <si>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</si>
  <si>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</si>
  <si>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</si>
  <si>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</si>
  <si>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</si>
  <si>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</si>
  <si>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</si>
  <si>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</si>
  <si>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</si>
  <si>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</si>
  <si>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</si>
  <si>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</si>
  <si>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</si>
  <si>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</si>
  <si>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</si>
  <si>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</si>
  <si>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</si>
  <si>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</si>
  <si>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</si>
  <si>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</si>
  <si>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</si>
  <si>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</si>
  <si>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</si>
  <si>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</si>
  <si>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</si>
  <si>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</si>
  <si>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</si>
  <si>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</si>
  <si>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</si>
  <si>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</si>
  <si>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</si>
  <si>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</si>
  <si>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</si>
  <si>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</si>
  <si>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</si>
  <si>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</si>
  <si>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</si>
  <si>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</si>
  <si>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</si>
  <si>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</si>
  <si>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</si>
  <si>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</si>
  <si>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</si>
  <si>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</si>
  <si>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</si>
  <si>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</si>
  <si>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</si>
  <si>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</si>
  <si>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</si>
  <si>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</si>
  <si>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</si>
  <si>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</si>
  <si>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</si>
  <si>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</si>
  <si>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</si>
  <si>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</si>
  <si>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</si>
  <si>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</si>
  <si>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</si>
  <si>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</si>
  <si>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</si>
  <si>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</si>
  <si>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</si>
  <si>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</si>
  <si>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</si>
  <si>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</si>
  <si>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</si>
  <si>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</si>
  <si>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</si>
  <si>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</si>
  <si>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</si>
  <si>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</si>
  <si>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</si>
  <si>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</si>
  <si>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</si>
  <si>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</si>
  <si>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</si>
  <si>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</si>
  <si>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</si>
  <si>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</si>
  <si>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</si>
  <si>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</si>
  <si>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</si>
  <si>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</si>
  <si>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</si>
  <si>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</si>
  <si>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</si>
  <si>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</si>
  <si>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</si>
  <si>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</si>
  <si>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</si>
  <si>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</si>
  <si>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</si>
  <si>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</si>
  <si>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</si>
  <si>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</si>
  <si>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</si>
  <si>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</si>
  <si>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</si>
  <si>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</si>
  <si>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</si>
  <si>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</si>
  <si>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</si>
  <si>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</si>
  <si>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</si>
  <si>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</si>
  <si>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</si>
  <si>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</si>
  <si>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</si>
  <si>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</si>
  <si>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</si>
  <si>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</si>
  <si>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</si>
  <si>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</si>
  <si>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</si>
  <si>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</si>
  <si>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</si>
  <si>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</si>
  <si>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</si>
  <si>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</si>
  <si>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</si>
  <si>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</si>
  <si>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</si>
  <si>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</si>
  <si>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</si>
  <si>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</si>
  <si>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</si>
  <si>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</si>
  <si>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</si>
  <si>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</si>
  <si>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</si>
  <si>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</si>
  <si>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</si>
  <si>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</si>
  <si>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</si>
  <si>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</si>
  <si>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</si>
  <si>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</si>
  <si>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</si>
  <si>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</si>
  <si>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</si>
  <si>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</si>
  <si>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</si>
  <si>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</si>
  <si>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</si>
  <si>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</si>
  <si>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</si>
  <si>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</si>
  <si>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</si>
  <si>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</si>
  <si>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</si>
  <si>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</si>
  <si>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</si>
  <si>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</si>
  <si>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</si>
  <si>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</si>
  <si>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</si>
  <si>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</si>
  <si>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</si>
  <si>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</si>
  <si>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</si>
  <si>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</si>
  <si>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</si>
  <si>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</si>
  <si>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</si>
  <si>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</si>
  <si>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</si>
  <si>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</si>
  <si>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</si>
  <si>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</si>
  <si>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</si>
  <si>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</si>
  <si>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</si>
  <si>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</si>
  <si>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</si>
  <si>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</si>
  <si>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</si>
  <si>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</si>
  <si>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</si>
  <si>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</si>
  <si>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</si>
  <si>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</si>
  <si>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</si>
  <si>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</si>
  <si>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</si>
  <si>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</si>
  <si>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</si>
  <si>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</si>
  <si>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</si>
  <si>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</si>
  <si>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</si>
  <si>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</si>
  <si>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</si>
  <si>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</si>
  <si>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</si>
  <si>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</si>
  <si>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</si>
  <si>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</si>
  <si>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</si>
  <si>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</si>
  <si>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</si>
  <si>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</si>
  <si>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</si>
  <si>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</si>
  <si>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</si>
  <si>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</si>
  <si>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</si>
  <si>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</si>
  <si>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</si>
  <si>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</si>
  <si>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</si>
  <si>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</si>
  <si>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</si>
  <si>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</si>
  <si>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</si>
  <si>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</si>
  <si>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</si>
  <si>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</si>
  <si>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</si>
  <si>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</si>
  <si>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</si>
  <si>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</si>
  <si>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</si>
  <si>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</si>
  <si>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</si>
  <si>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</si>
  <si>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</si>
  <si>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</si>
  <si>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</si>
  <si>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</si>
  <si>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</si>
  <si>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</si>
  <si>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</si>
  <si>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</si>
  <si>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</si>
  <si>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</si>
  <si>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</si>
  <si>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</si>
  <si>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</si>
  <si>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</si>
  <si>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</si>
  <si>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</si>
  <si>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</si>
  <si>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</si>
  <si>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</si>
  <si>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</si>
  <si>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</si>
  <si>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</si>
  <si>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</si>
  <si>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</si>
  <si>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</si>
  <si>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</si>
  <si>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</si>
  <si>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</si>
  <si>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</si>
  <si>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</si>
  <si>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</si>
  <si>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</si>
  <si>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</si>
  <si>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</si>
  <si>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</si>
  <si>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</si>
  <si>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</si>
  <si>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</si>
  <si>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</si>
  <si>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</si>
  <si>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</si>
  <si>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</si>
  <si>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</si>
  <si>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</si>
  <si>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</si>
  <si>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</si>
  <si>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</si>
  <si>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</si>
  <si>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</si>
  <si>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</si>
  <si>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</si>
  <si>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</si>
  <si>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</si>
  <si>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</si>
  <si>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</si>
  <si>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</si>
  <si>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</si>
  <si>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</si>
  <si>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</si>
  <si>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</si>
  <si>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</si>
  <si>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</si>
  <si>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</si>
  <si>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</si>
  <si>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</si>
  <si>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</si>
  <si>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</si>
  <si>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</si>
  <si>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</si>
  <si>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</si>
  <si>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</si>
  <si>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</si>
  <si>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</si>
  <si>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</si>
  <si>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</si>
  <si>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</si>
  <si>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</si>
  <si>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</si>
  <si>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</si>
  <si>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</si>
  <si>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</si>
  <si>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</si>
  <si>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</si>
  <si>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</si>
  <si>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</si>
  <si>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</si>
  <si>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</si>
  <si>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</si>
  <si>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</si>
  <si>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</si>
  <si>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</si>
  <si>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</si>
  <si>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</si>
  <si>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</si>
  <si>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</si>
  <si>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</si>
  <si>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</si>
  <si>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</si>
  <si>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</si>
  <si>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</si>
  <si>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</si>
  <si>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</si>
  <si>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</si>
  <si>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</si>
  <si>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</si>
  <si>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</si>
  <si>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</si>
  <si>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</si>
  <si>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</si>
  <si>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</si>
  <si>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</si>
  <si>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</si>
  <si>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</si>
  <si>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</si>
  <si>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</si>
  <si>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</si>
  <si>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</si>
  <si>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</si>
  <si>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</si>
  <si>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</si>
  <si>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</si>
  <si>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</si>
  <si>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</si>
  <si>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</si>
  <si>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</si>
  <si>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</si>
  <si>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</si>
  <si>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</si>
  <si>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</si>
  <si>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</si>
  <si>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</si>
  <si>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</si>
  <si>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</si>
  <si>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</si>
  <si>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</si>
  <si>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</si>
  <si>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</si>
  <si>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</si>
  <si>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</si>
  <si>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</si>
  <si>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</si>
  <si>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</si>
  <si>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</si>
  <si>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</si>
  <si>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</si>
  <si>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</si>
  <si>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</si>
  <si>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</si>
  <si>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</si>
  <si>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</si>
  <si>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</si>
  <si>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</si>
  <si>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</si>
  <si>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</si>
  <si>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</si>
  <si>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</si>
  <si>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</si>
  <si>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</si>
  <si>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</si>
  <si>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</si>
  <si>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</si>
  <si>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</si>
  <si>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</si>
  <si>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</si>
  <si>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</si>
  <si>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</si>
  <si>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</si>
  <si>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</si>
  <si>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</si>
  <si>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</si>
  <si>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</si>
  <si>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</si>
  <si>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</si>
  <si>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</si>
  <si>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</si>
  <si>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</si>
  <si>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</si>
  <si>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</si>
  <si>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</si>
  <si>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</si>
  <si>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</si>
  <si>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</si>
  <si>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</si>
  <si>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</si>
  <si>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</si>
  <si>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</si>
  <si>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</si>
  <si>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</si>
  <si>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</si>
  <si>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</si>
  <si>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</si>
  <si>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</si>
  <si>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</si>
  <si>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</si>
  <si>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</si>
  <si>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</si>
  <si>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</si>
  <si>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</si>
  <si>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</si>
  <si>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</si>
  <si>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</si>
  <si>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</si>
  <si>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</si>
  <si>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</si>
  <si>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</si>
  <si>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</si>
  <si>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</si>
  <si>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</si>
  <si>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</si>
  <si>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</si>
  <si>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</si>
  <si>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</si>
  <si>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</si>
  <si>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</si>
  <si>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</si>
  <si>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</si>
  <si>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</si>
  <si>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</si>
  <si>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</si>
  <si>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</si>
  <si>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</si>
  <si>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</si>
  <si>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</si>
  <si>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</si>
  <si>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</si>
  <si>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</si>
  <si>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</si>
  <si>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</si>
  <si>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</si>
  <si>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</si>
  <si>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</si>
  <si>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</si>
  <si>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</si>
  <si>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</si>
  <si>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</si>
  <si>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</si>
  <si>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</si>
  <si>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</si>
  <si>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</si>
  <si>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</si>
  <si>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</si>
  <si>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</si>
  <si>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</si>
  <si>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</si>
  <si>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</si>
  <si>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</si>
  <si>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</si>
  <si>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</si>
  <si>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</si>
  <si>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</si>
  <si>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</si>
  <si>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</si>
  <si>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</si>
  <si>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</si>
  <si>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</si>
  <si>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</si>
  <si>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</si>
  <si>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</si>
  <si>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</si>
  <si>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</si>
  <si>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</si>
  <si>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</si>
  <si>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</si>
  <si>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</si>
  <si>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</si>
  <si>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</si>
  <si>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</si>
  <si>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</si>
  <si>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</si>
  <si>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</si>
  <si>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</si>
  <si>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</si>
  <si>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</si>
  <si>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</si>
  <si>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</si>
  <si>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</si>
  <si>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</si>
  <si>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</si>
  <si>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</si>
  <si>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</si>
  <si>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</si>
  <si>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</si>
  <si>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</si>
  <si>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</si>
  <si>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</si>
  <si>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</si>
  <si>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</si>
  <si>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</si>
  <si>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</si>
  <si>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</si>
  <si>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</si>
  <si>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</si>
  <si>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</si>
  <si>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</si>
  <si>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</si>
  <si>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</si>
  <si>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</si>
  <si>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</si>
  <si>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</si>
  <si>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</si>
  <si>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</si>
  <si>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</si>
  <si>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</si>
  <si>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</si>
  <si>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</si>
  <si>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</si>
  <si>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</si>
  <si>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</si>
  <si>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</si>
  <si>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</si>
  <si>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</si>
  <si>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</si>
  <si>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</si>
  <si>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</si>
  <si>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</si>
  <si>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</si>
  <si>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</si>
  <si>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</si>
  <si>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</si>
  <si>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</si>
  <si>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</si>
  <si>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</si>
  <si>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</si>
  <si>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</si>
  <si>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</si>
  <si>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</si>
  <si>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</si>
  <si>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</si>
  <si>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</si>
  <si>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</si>
  <si>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</si>
  <si>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</si>
  <si>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</si>
  <si>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</si>
  <si>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</si>
  <si>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</si>
  <si>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</si>
  <si>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</si>
  <si>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</si>
  <si>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</si>
  <si>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</si>
  <si>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</si>
  <si>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</si>
  <si>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</si>
  <si>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</si>
  <si>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</si>
  <si>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</si>
  <si>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</si>
  <si>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</si>
  <si>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</si>
  <si>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</si>
  <si>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</si>
  <si>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</si>
  <si>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</si>
  <si>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</si>
  <si>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</si>
  <si>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</si>
  <si>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</si>
  <si>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</si>
  <si>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</si>
  <si>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</si>
  <si>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</si>
  <si>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</si>
  <si>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</si>
  <si>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</si>
  <si>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</si>
  <si>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</si>
  <si>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</si>
  <si>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</si>
  <si>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</si>
  <si>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</si>
  <si>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</si>
  <si>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</si>
  <si>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</si>
  <si>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</si>
  <si>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</si>
  <si>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</si>
  <si>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</si>
  <si>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</si>
  <si>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</si>
  <si>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</si>
  <si>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</si>
  <si>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</si>
  <si>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</si>
  <si>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</si>
  <si>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</si>
  <si>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</si>
  <si>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</si>
  <si>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</si>
  <si>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</si>
  <si>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</si>
  <si>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</si>
  <si>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</si>
  <si>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</si>
  <si>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</si>
  <si>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</si>
  <si>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</si>
  <si>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</si>
  <si>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</si>
  <si>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</si>
  <si>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</si>
  <si>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</si>
  <si>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</si>
  <si>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</si>
  <si>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</si>
  <si>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</si>
  <si>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</si>
  <si>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</si>
  <si>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</si>
  <si>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</si>
  <si>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</si>
  <si>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</si>
  <si>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</si>
  <si>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</si>
  <si>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</si>
  <si>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</si>
  <si>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</si>
  <si>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</si>
  <si>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</si>
  <si>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</si>
  <si>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</si>
  <si>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</si>
  <si>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</si>
  <si>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</si>
  <si>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</si>
  <si>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</si>
  <si>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</si>
  <si>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</si>
  <si>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</si>
  <si>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</si>
  <si>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</si>
  <si>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</si>
  <si>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</si>
  <si>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</si>
  <si>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</si>
  <si>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</si>
  <si>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</si>
  <si>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</si>
  <si>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</si>
  <si>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</si>
  <si>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</si>
  <si>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</si>
  <si>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</si>
  <si>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</si>
  <si>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</si>
  <si>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</si>
  <si>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</si>
  <si>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</si>
  <si>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</si>
  <si>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</si>
  <si>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</si>
  <si>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</si>
  <si>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</si>
  <si>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</si>
  <si>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</si>
  <si>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</si>
  <si>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</si>
  <si>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</si>
  <si>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</si>
  <si>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</si>
  <si>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</si>
  <si>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</si>
  <si>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</si>
  <si>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</si>
  <si>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</si>
  <si>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</si>
  <si>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</si>
  <si>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</si>
  <si>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</si>
  <si>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</si>
  <si>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</si>
  <si>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</si>
  <si>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</si>
  <si>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</si>
  <si>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</si>
  <si>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</si>
  <si>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</si>
  <si>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</si>
  <si>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</si>
  <si>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</si>
  <si>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</si>
  <si>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</si>
  <si>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</si>
  <si>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</si>
  <si>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</si>
  <si>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</si>
  <si>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</si>
  <si>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</si>
  <si>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</si>
  <si>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</si>
  <si>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</si>
  <si>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</si>
  <si>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</si>
  <si>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</si>
  <si>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</si>
  <si>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</si>
  <si>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</si>
  <si>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</si>
  <si>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</si>
  <si>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</si>
  <si>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</si>
  <si>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</si>
  <si>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</si>
  <si>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</si>
  <si>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</si>
  <si>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</si>
  <si>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</si>
  <si>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</si>
  <si>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</si>
  <si>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</si>
  <si>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</si>
  <si>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</si>
  <si>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</si>
  <si>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</si>
  <si>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</si>
  <si>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</si>
  <si>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</si>
  <si>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</si>
  <si>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</si>
  <si>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</si>
  <si>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</si>
  <si>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</si>
  <si>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</si>
  <si>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</si>
  <si>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</si>
  <si>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</si>
  <si>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</si>
  <si>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</si>
  <si>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</si>
  <si>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</si>
  <si>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</si>
  <si>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</si>
  <si>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</si>
  <si>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</si>
  <si>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</si>
  <si>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</si>
  <si>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</si>
  <si>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</si>
  <si>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</si>
  <si>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</si>
  <si>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</si>
  <si>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</si>
  <si>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</si>
  <si>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</si>
  <si>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</si>
  <si>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</si>
  <si>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</si>
  <si>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</si>
  <si>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</si>
  <si>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</si>
  <si>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</si>
  <si>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</si>
  <si>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</si>
  <si>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</si>
  <si>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</si>
  <si>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</si>
  <si>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</si>
  <si>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</si>
  <si>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</si>
  <si>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</si>
  <si>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</si>
  <si>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</si>
  <si>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</si>
  <si>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</si>
  <si>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</si>
  <si>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</si>
  <si>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</si>
  <si>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</si>
  <si>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</si>
  <si>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</si>
  <si>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</si>
  <si>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</si>
  <si>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</si>
  <si>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</si>
  <si>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</si>
  <si>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</si>
  <si>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</si>
  <si>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</si>
  <si>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</si>
  <si>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</si>
  <si>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</si>
  <si>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</si>
  <si>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</si>
  <si>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</si>
  <si>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</si>
  <si>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</si>
  <si>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</si>
  <si>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</si>
  <si>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</si>
  <si>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</si>
  <si>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</si>
  <si>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</si>
  <si>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</si>
  <si>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</si>
  <si>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</si>
  <si>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</si>
  <si>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</si>
  <si>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</si>
  <si>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</si>
  <si>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</si>
  <si>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</si>
  <si>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</si>
  <si>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</si>
  <si>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</si>
  <si>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</si>
  <si>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</si>
  <si>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</si>
  <si>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</si>
  <si>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</si>
  <si>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</si>
  <si>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</si>
  <si>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</si>
  <si>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</si>
  <si>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</si>
  <si>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</si>
  <si>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</si>
  <si>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</si>
  <si>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</si>
  <si>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</si>
  <si>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</si>
  <si>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</si>
  <si>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</si>
  <si>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</si>
  <si>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</si>
  <si>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</si>
  <si>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</si>
  <si>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</si>
  <si>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</si>
  <si>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</si>
  <si>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</si>
  <si>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</si>
  <si>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</si>
  <si>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</si>
  <si>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</si>
  <si>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</si>
  <si>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</si>
  <si>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</si>
  <si>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</si>
  <si>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</si>
  <si>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</si>
  <si>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</si>
  <si>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</si>
  <si>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</si>
  <si>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</si>
  <si>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</si>
  <si>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</si>
  <si>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</si>
  <si>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</si>
  <si>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</si>
  <si>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</si>
  <si>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</si>
  <si>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</si>
  <si>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</si>
  <si>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</si>
  <si>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</si>
  <si>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</si>
  <si>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</si>
  <si>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</si>
  <si>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</si>
  <si>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</si>
  <si>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</si>
  <si>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</si>
  <si>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</si>
  <si>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</si>
  <si>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</si>
  <si>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</si>
  <si>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</si>
  <si>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</si>
  <si>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</si>
  <si>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</si>
  <si>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</si>
  <si>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</si>
  <si>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</si>
  <si>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</si>
  <si>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</si>
  <si>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</si>
  <si>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</si>
  <si>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</si>
  <si>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</si>
  <si>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</si>
  <si>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</si>
  <si>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</si>
  <si>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</si>
  <si>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</si>
  <si>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</si>
  <si>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</si>
  <si>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</si>
  <si>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</si>
  <si>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</si>
  <si>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</si>
  <si>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</si>
  <si>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</si>
  <si>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</si>
  <si>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</si>
  <si>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</si>
  <si>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</si>
  <si>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</si>
  <si>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</si>
  <si>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</si>
  <si>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</si>
  <si>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</si>
  <si>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</si>
  <si>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</si>
  <si>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</si>
  <si>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</si>
  <si>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</si>
  <si>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</si>
  <si>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</si>
  <si>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</si>
  <si>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</si>
  <si>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</si>
  <si>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</si>
  <si>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</si>
  <si>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</si>
  <si>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</si>
  <si>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</si>
  <si>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</si>
  <si>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</si>
  <si>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</si>
  <si>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</si>
  <si>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</si>
  <si>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</si>
  <si>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</si>
  <si>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</si>
  <si>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</si>
  <si>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</si>
  <si>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</si>
  <si>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</si>
  <si>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</si>
  <si>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</si>
  <si>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</si>
  <si>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</si>
  <si>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</si>
  <si>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</si>
  <si>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</si>
  <si>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</si>
  <si>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</si>
  <si>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</si>
  <si>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</si>
  <si>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</si>
  <si>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</si>
  <si>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</si>
  <si>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</si>
  <si>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</si>
  <si>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</si>
  <si>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</si>
  <si>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</si>
  <si>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</si>
  <si>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</si>
  <si>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</si>
  <si>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</si>
  <si>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</si>
  <si>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</si>
  <si>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</si>
  <si>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</si>
  <si>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</si>
  <si>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</si>
  <si>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</si>
  <si>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</si>
  <si>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</si>
  <si>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</si>
  <si>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</si>
  <si>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</si>
  <si>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</si>
  <si>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</si>
  <si>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</si>
  <si>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</si>
  <si>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</si>
  <si>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</si>
  <si>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</si>
  <si>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</si>
  <si>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</si>
  <si>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</si>
  <si>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</si>
  <si>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</si>
  <si>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</si>
  <si>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</si>
  <si>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</si>
  <si>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</si>
  <si>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</si>
  <si>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</si>
  <si>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</si>
  <si>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</si>
  <si>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</si>
  <si>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</si>
  <si>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</si>
  <si>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</si>
  <si>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</si>
  <si>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</si>
  <si>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</si>
  <si>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</si>
  <si>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</si>
  <si>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</si>
  <si>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</si>
  <si>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</si>
  <si>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</si>
  <si>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</si>
  <si>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</si>
  <si>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</si>
  <si>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</si>
  <si>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</si>
  <si>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</si>
  <si>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</si>
  <si>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</si>
  <si>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</si>
  <si>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</si>
  <si>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</si>
  <si>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</si>
  <si>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</si>
  <si>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</si>
  <si>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</si>
  <si>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</si>
  <si>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</si>
  <si>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</si>
  <si>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</si>
  <si>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</si>
  <si>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</si>
  <si>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</si>
  <si>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</si>
  <si>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</si>
  <si>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</si>
  <si>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</si>
  <si>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</si>
  <si>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</si>
  <si>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</si>
  <si>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</si>
  <si>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</si>
  <si>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</si>
  <si>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</si>
  <si>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</si>
  <si>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</si>
  <si>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</si>
  <si>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</si>
  <si>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</si>
  <si>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</si>
  <si>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</si>
  <si>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</si>
  <si>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</si>
  <si>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</si>
  <si>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</si>
  <si>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</si>
  <si>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</si>
  <si>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</si>
  <si>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</si>
  <si>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</si>
  <si>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</si>
  <si>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</si>
  <si>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</si>
  <si>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</si>
  <si>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</si>
  <si>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</si>
  <si>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</si>
  <si>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</si>
  <si>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</si>
  <si>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</si>
  <si>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</si>
  <si>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</si>
  <si>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</si>
  <si>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</si>
  <si>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</si>
  <si>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</si>
  <si>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</si>
  <si>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</si>
  <si>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</si>
  <si>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</si>
  <si>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</si>
  <si>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</si>
  <si>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</si>
  <si>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</si>
  <si>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</si>
  <si>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</si>
  <si>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</si>
  <si>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</si>
  <si>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</si>
  <si>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</si>
  <si>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</si>
  <si>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</si>
  <si>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</si>
  <si>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</si>
  <si>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</si>
  <si>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</si>
  <si>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</si>
  <si>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</si>
  <si>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</si>
  <si>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</si>
  <si>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</si>
  <si>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</si>
  <si>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</si>
  <si>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</si>
  <si>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</si>
  <si>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</si>
  <si>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</si>
  <si>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</si>
  <si>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</si>
  <si>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</si>
  <si>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</si>
  <si>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</si>
  <si>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</si>
  <si>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</si>
  <si>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</si>
  <si>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</si>
  <si>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</si>
  <si>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</si>
  <si>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</si>
  <si>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</si>
  <si>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</si>
  <si>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</si>
  <si>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</si>
  <si>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</si>
  <si>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</si>
  <si>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</si>
  <si>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</si>
  <si>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</si>
  <si>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</si>
  <si>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</si>
  <si>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</si>
  <si>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</si>
  <si>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</si>
  <si>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</si>
  <si>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</si>
  <si>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</si>
  <si>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</si>
  <si>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</si>
  <si>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</si>
  <si>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</si>
  <si>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</si>
  <si>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</si>
  <si>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</si>
  <si>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</si>
  <si>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</si>
  <si>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</si>
  <si>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</si>
  <si>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</si>
  <si>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</si>
  <si>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</si>
  <si>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</si>
  <si>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</si>
  <si>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</si>
  <si>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</si>
  <si>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</si>
  <si>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</si>
  <si>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</si>
  <si>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</si>
  <si>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</si>
  <si>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</si>
  <si>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</si>
  <si>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</si>
  <si>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</si>
  <si>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</si>
  <si>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</si>
  <si>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</si>
  <si>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</si>
  <si>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</si>
  <si>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</si>
  <si>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</si>
  <si>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</si>
  <si>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</si>
  <si>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</si>
  <si>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</si>
  <si>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</si>
  <si>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</si>
  <si>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</si>
  <si>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</si>
  <si>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</si>
  <si>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</si>
  <si>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</si>
  <si>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</si>
  <si>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</si>
  <si>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</si>
  <si>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</si>
  <si>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</si>
  <si>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</si>
  <si>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</si>
  <si>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</si>
  <si>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</si>
  <si>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</si>
  <si>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</si>
  <si>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</si>
  <si>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</si>
  <si>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</si>
  <si>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</si>
  <si>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</si>
  <si>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</si>
  <si>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</si>
  <si>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</si>
  <si>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</si>
  <si>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</si>
  <si>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</si>
  <si>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</si>
  <si>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</si>
  <si>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</si>
  <si>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</si>
  <si>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</si>
  <si>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</si>
  <si>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</si>
  <si>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</si>
  <si>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</si>
  <si>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</si>
  <si>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</si>
  <si>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</si>
  <si>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</si>
  <si>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</si>
  <si>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</si>
  <si>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</si>
  <si>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</si>
  <si>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</si>
  <si>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</si>
  <si>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</si>
  <si>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</si>
  <si>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</si>
  <si>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</si>
  <si>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</si>
  <si>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</si>
  <si>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</si>
  <si>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</si>
  <si>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</si>
  <si>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</si>
  <si>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</si>
  <si>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</si>
  <si>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</si>
  <si>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</si>
  <si>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</si>
  <si>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</si>
  <si>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</si>
  <si>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</si>
  <si>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</si>
  <si>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</si>
  <si>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</si>
  <si>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</si>
  <si>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</si>
  <si>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</si>
  <si>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</si>
  <si>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</si>
  <si>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</si>
  <si>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</si>
  <si>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</si>
  <si>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</si>
  <si>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</si>
  <si>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</si>
  <si>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</si>
  <si>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</si>
  <si>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</si>
  <si>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</si>
  <si>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</si>
  <si>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</si>
  <si>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</si>
  <si>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</si>
  <si>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</si>
  <si>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</si>
  <si>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</si>
  <si>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</si>
  <si>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</si>
  <si>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</si>
  <si>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</si>
  <si>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</si>
  <si>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</si>
  <si>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</si>
  <si>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</si>
  <si>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</si>
  <si>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</si>
  <si>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</si>
  <si>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</si>
  <si>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</si>
  <si>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</si>
  <si>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</si>
  <si>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</si>
  <si>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</si>
  <si>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</si>
  <si>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</si>
  <si>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</si>
  <si>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</si>
  <si>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</si>
  <si>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</si>
  <si>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</si>
  <si>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</si>
  <si>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</si>
  <si>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</si>
  <si>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</si>
  <si>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</si>
  <si>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</si>
  <si>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</si>
  <si>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</si>
  <si>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</si>
  <si>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</si>
  <si>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</si>
  <si>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</si>
  <si>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</si>
  <si>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</si>
  <si>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</si>
  <si>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</si>
  <si>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</si>
  <si>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</si>
  <si>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</si>
  <si>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</si>
  <si>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</si>
  <si>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</si>
  <si>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</si>
  <si>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</si>
  <si>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</si>
  <si>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</si>
  <si>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</si>
  <si>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</si>
  <si>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</si>
  <si>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</si>
  <si>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</si>
  <si>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</si>
  <si>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</si>
  <si>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</si>
  <si>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</si>
  <si>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</si>
  <si>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</si>
  <si>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</si>
  <si>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</si>
  <si>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</si>
  <si>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</si>
  <si>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</si>
  <si>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</si>
  <si>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</si>
  <si>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</si>
  <si>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</si>
  <si>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</si>
  <si>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</si>
  <si>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</si>
  <si>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</si>
  <si>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</si>
  <si>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</si>
  <si>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</si>
  <si>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</si>
  <si>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</si>
  <si>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</si>
  <si>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</si>
  <si>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</si>
  <si>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</si>
  <si>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</si>
  <si>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</si>
  <si>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</si>
  <si>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</si>
  <si>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</si>
  <si>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</si>
  <si>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</si>
  <si>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</si>
  <si>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</si>
  <si>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</si>
  <si>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</si>
  <si>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</si>
  <si>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</si>
  <si>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</si>
  <si>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</si>
  <si>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</si>
  <si>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</si>
  <si>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</si>
  <si>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</si>
  <si>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</si>
  <si>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</si>
  <si>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</si>
  <si>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</si>
  <si>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</si>
  <si>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</si>
  <si>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</si>
  <si>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</si>
  <si>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</si>
  <si>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</si>
  <si>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</si>
  <si>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</si>
  <si>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</si>
  <si>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</si>
  <si>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</si>
  <si>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</si>
  <si>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</si>
  <si>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</si>
  <si>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</si>
  <si>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</si>
  <si>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</si>
  <si>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</si>
  <si>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</si>
  <si>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</si>
  <si>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</si>
  <si>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</si>
  <si>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</si>
  <si>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</si>
  <si>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</si>
  <si>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</si>
  <si>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</si>
  <si>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</si>
  <si>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</si>
  <si>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</si>
  <si>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</si>
  <si>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</si>
  <si>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</si>
  <si>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</si>
  <si>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</si>
  <si>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</si>
  <si>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</si>
  <si>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</si>
  <si>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</si>
  <si>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</si>
  <si>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</si>
  <si>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</si>
  <si>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</si>
  <si>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</si>
  <si>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</si>
  <si>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</si>
  <si>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</si>
  <si>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</si>
  <si>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</si>
  <si>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</si>
  <si>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</si>
  <si>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</si>
  <si>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</si>
  <si>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</si>
  <si>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</si>
  <si>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</si>
  <si>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</si>
  <si>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</si>
  <si>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</si>
  <si>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</si>
  <si>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</si>
  <si>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</si>
  <si>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</si>
  <si>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</si>
  <si>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</si>
  <si>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</si>
  <si>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</si>
  <si>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</si>
  <si>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</si>
  <si>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</si>
  <si>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</si>
  <si>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</si>
  <si>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</si>
  <si>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</si>
  <si>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</si>
  <si>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</si>
  <si>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</si>
  <si>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</si>
  <si>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</si>
  <si>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</si>
  <si>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</si>
  <si>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</si>
  <si>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</si>
  <si>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</si>
  <si>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</si>
  <si>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</si>
  <si>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</si>
  <si>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</si>
  <si>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</si>
  <si>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</si>
  <si>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</si>
  <si>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</si>
  <si>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</si>
  <si>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</si>
  <si>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</si>
  <si>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</si>
  <si>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</si>
  <si>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</si>
  <si>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</si>
  <si>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</si>
  <si>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</si>
  <si>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</si>
  <si>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</si>
  <si>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</si>
  <si>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</si>
  <si>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</si>
  <si>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</si>
  <si>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</si>
  <si>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</si>
  <si>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</si>
  <si>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</si>
  <si>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</si>
  <si>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</si>
  <si>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</si>
  <si>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</si>
  <si>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</si>
  <si>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</si>
  <si>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</si>
  <si>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</si>
  <si>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</si>
  <si>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</si>
  <si>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</si>
  <si>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</si>
  <si>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</si>
  <si>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</si>
  <si>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</si>
  <si>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</si>
  <si>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</si>
  <si>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</si>
  <si>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</si>
  <si>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</si>
  <si>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</si>
  <si>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</si>
  <si>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</si>
  <si>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</si>
  <si>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</si>
  <si>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</si>
  <si>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</si>
  <si>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</si>
  <si>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</si>
  <si>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</si>
  <si>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</si>
  <si>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</si>
  <si>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</si>
  <si>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</si>
  <si>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</si>
  <si>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</si>
  <si>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</si>
  <si>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</si>
  <si>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</si>
  <si>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</si>
  <si>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</si>
  <si>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</si>
  <si>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</si>
  <si>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</si>
  <si>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</si>
  <si>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</si>
  <si>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</si>
  <si>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</si>
  <si>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</si>
  <si>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</si>
  <si>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</si>
  <si>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</si>
  <si>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</si>
  <si>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</si>
  <si>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</si>
  <si>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</si>
  <si>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</si>
  <si>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</si>
  <si>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</si>
  <si>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</si>
  <si>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</si>
  <si>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</si>
  <si>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</si>
  <si>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</si>
  <si>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</si>
  <si>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</si>
  <si>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</si>
  <si>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</si>
  <si>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</si>
  <si>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</si>
  <si>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</si>
  <si>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</si>
  <si>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</si>
  <si>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</si>
  <si>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</si>
  <si>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</si>
  <si>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</si>
  <si>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</si>
  <si>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</si>
  <si>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</si>
  <si>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</si>
  <si>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</si>
  <si>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</si>
  <si>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</si>
  <si>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</si>
  <si>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</si>
  <si>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</si>
  <si>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</si>
  <si>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</si>
  <si>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</si>
  <si>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</si>
  <si>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</si>
  <si>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</si>
  <si>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</si>
  <si>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</si>
  <si>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</si>
  <si>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</si>
  <si>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</si>
  <si>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</si>
  <si>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</si>
  <si>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</si>
  <si>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</si>
  <si>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</si>
  <si>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</si>
  <si>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</si>
  <si>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</si>
  <si>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</si>
  <si>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</si>
  <si>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</si>
  <si>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</si>
  <si>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</si>
  <si>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</si>
  <si>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</si>
  <si>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</si>
  <si>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</si>
  <si>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</si>
  <si>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</si>
  <si>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</si>
  <si>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</si>
  <si>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</si>
  <si>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</si>
  <si>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</si>
  <si>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</si>
  <si>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</si>
  <si>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</si>
  <si>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</si>
  <si>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</si>
  <si>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</si>
  <si>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</si>
  <si>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</si>
  <si>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</si>
  <si>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</si>
  <si>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</si>
  <si>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</si>
  <si>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</si>
  <si>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</si>
  <si>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</si>
  <si>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</si>
  <si>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</si>
  <si>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</si>
  <si>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</si>
  <si>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</si>
  <si>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</si>
  <si>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</si>
  <si>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</si>
  <si>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</si>
  <si>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</si>
  <si>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</si>
  <si>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</si>
  <si>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</si>
  <si>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</si>
  <si>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</si>
  <si>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</si>
  <si>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</si>
  <si>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</si>
  <si>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</si>
  <si>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</si>
  <si>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</si>
  <si>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</si>
  <si>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</si>
  <si>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</si>
  <si>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</si>
  <si>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</si>
  <si>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</si>
  <si>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</si>
  <si>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</si>
  <si>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</si>
  <si>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</si>
  <si>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</si>
  <si>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</si>
  <si>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</si>
  <si>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</si>
  <si>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</si>
  <si>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</si>
  <si>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</si>
  <si>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</si>
  <si>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</si>
  <si>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</si>
  <si>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</si>
  <si>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</si>
  <si>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</si>
  <si>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</si>
  <si>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</si>
  <si>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</si>
  <si>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</si>
  <si>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</si>
  <si>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</si>
  <si>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</si>
  <si>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</si>
  <si>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</si>
  <si>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</si>
  <si>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</si>
  <si>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</si>
  <si>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</si>
  <si>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</si>
  <si>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</si>
  <si>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</si>
  <si>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</si>
  <si>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</si>
  <si>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</si>
  <si>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</si>
  <si>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</si>
  <si>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</si>
  <si>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</si>
  <si>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</si>
  <si>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</si>
  <si>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</si>
  <si>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</si>
  <si>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</si>
  <si>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</si>
  <si>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</si>
  <si>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</si>
  <si>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</si>
  <si>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</si>
  <si>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</si>
  <si>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</si>
  <si>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</si>
  <si>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</si>
  <si>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</si>
  <si>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</si>
  <si>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</si>
  <si>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</si>
  <si>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</si>
  <si>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</si>
  <si>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</si>
  <si>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</si>
  <si>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</si>
  <si>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</si>
  <si>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</si>
  <si>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</si>
  <si>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</si>
  <si>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</si>
  <si>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</si>
  <si>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</si>
  <si>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</si>
  <si>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</si>
  <si>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</si>
  <si>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</si>
  <si>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</si>
  <si>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</si>
  <si>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</si>
  <si>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</si>
  <si>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</si>
  <si>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</si>
  <si>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</si>
  <si>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</si>
  <si>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</si>
  <si>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</si>
  <si>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</si>
  <si>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</si>
  <si>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</si>
  <si>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</si>
  <si>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</si>
  <si>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</si>
  <si>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</si>
  <si>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</si>
  <si>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</si>
  <si>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</si>
  <si>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</si>
  <si>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</si>
  <si>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</si>
  <si>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</si>
  <si>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</si>
  <si>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</si>
  <si>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</si>
  <si>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</si>
  <si>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</si>
  <si>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</si>
  <si>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</si>
  <si>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</si>
  <si>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</si>
  <si>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</si>
  <si>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</si>
  <si>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</si>
  <si>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</si>
  <si>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</si>
  <si>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</si>
  <si>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</si>
  <si>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</si>
  <si>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</si>
  <si>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</si>
  <si>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</si>
  <si>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</si>
  <si>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</si>
  <si>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</si>
  <si>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</si>
  <si>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</si>
  <si>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</si>
  <si>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</si>
  <si>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</si>
  <si>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</si>
  <si>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</si>
  <si>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</si>
  <si>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</si>
  <si>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</si>
  <si>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</si>
  <si>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</si>
  <si>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</si>
  <si>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</si>
  <si>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</si>
  <si>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</si>
  <si>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</si>
  <si>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</si>
  <si>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</si>
  <si>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</si>
  <si>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</si>
  <si>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</si>
  <si>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</si>
  <si>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</si>
  <si>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</si>
  <si>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</si>
  <si>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</si>
  <si>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</si>
  <si>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</si>
  <si>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</si>
  <si>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</si>
  <si>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</si>
  <si>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</si>
  <si>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</si>
  <si>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</si>
  <si>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</si>
  <si>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</si>
  <si>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</si>
  <si>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</si>
  <si>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</si>
  <si>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</si>
  <si>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</si>
  <si>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</si>
  <si>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</si>
  <si>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</si>
  <si>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</si>
  <si>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</si>
  <si>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</si>
  <si>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</si>
  <si>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</si>
  <si>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</si>
  <si>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</si>
  <si>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</si>
  <si>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</si>
  <si>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</si>
  <si>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</si>
  <si>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</si>
  <si>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</si>
  <si>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</si>
  <si>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</si>
  <si>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</si>
  <si>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</si>
  <si>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</si>
  <si>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</si>
  <si>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</si>
  <si>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</si>
  <si>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</si>
  <si>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</si>
  <si>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</si>
  <si>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</si>
  <si>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</si>
  <si>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</si>
  <si>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</si>
  <si>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</si>
  <si>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</si>
  <si>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</si>
  <si>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</si>
  <si>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</si>
  <si>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</si>
  <si>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</si>
  <si>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</si>
  <si>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</si>
  <si>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</si>
  <si>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</si>
  <si>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</si>
  <si>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</si>
  <si>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</si>
  <si>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</si>
  <si>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</si>
  <si>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</si>
  <si>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</si>
  <si>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</si>
  <si>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</si>
  <si>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</si>
  <si>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</si>
  <si>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</si>
  <si>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</si>
  <si>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</si>
  <si>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</si>
  <si>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</si>
  <si>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</si>
  <si>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</si>
  <si>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</si>
  <si>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</si>
  <si>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</si>
  <si>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</si>
  <si>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</si>
  <si>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</si>
  <si>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</si>
  <si>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</si>
  <si>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</si>
  <si>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</si>
  <si>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</si>
  <si>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</si>
  <si>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</si>
  <si>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</si>
  <si>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</si>
  <si>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</si>
  <si>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</si>
  <si>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</si>
  <si>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</si>
  <si>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</si>
  <si>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</si>
  <si>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</si>
  <si>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</si>
  <si>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</si>
  <si>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</si>
  <si>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</si>
  <si>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</si>
  <si>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</si>
  <si>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</si>
  <si>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</si>
  <si>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</si>
  <si>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</si>
  <si>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</si>
  <si>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</si>
  <si>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</si>
  <si>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</si>
  <si>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</si>
  <si>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</si>
  <si>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</si>
  <si>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</si>
  <si>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</si>
  <si>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</si>
  <si>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</si>
  <si>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</si>
  <si>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</si>
  <si>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</si>
  <si>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</si>
  <si>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</si>
  <si>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</si>
  <si>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</si>
  <si>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</si>
  <si>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</si>
  <si>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</si>
  <si>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</si>
  <si>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</si>
  <si>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</si>
  <si>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</si>
  <si>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</si>
  <si>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</si>
  <si>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</si>
  <si>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</si>
  <si>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</si>
  <si>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</si>
  <si>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</si>
  <si>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</si>
  <si>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</si>
  <si>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</si>
  <si>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</si>
  <si>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</si>
  <si>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</si>
  <si>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</si>
  <si>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</si>
  <si>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</si>
  <si>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</si>
  <si>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</si>
  <si>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</si>
  <si>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</si>
  <si>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</si>
  <si>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</si>
  <si>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</si>
  <si>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</si>
  <si>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</si>
  <si>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</si>
  <si>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</si>
  <si>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</si>
  <si>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</si>
  <si>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</si>
  <si>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</si>
  <si>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</si>
  <si>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</si>
  <si>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</si>
  <si>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</si>
  <si>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</si>
  <si>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</si>
  <si>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</si>
  <si>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</si>
  <si>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</si>
  <si>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</si>
  <si>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</si>
  <si>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</si>
  <si>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</si>
  <si>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</si>
  <si>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</si>
  <si>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</si>
  <si>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</si>
  <si>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</si>
  <si>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</si>
  <si>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</si>
  <si>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</si>
  <si>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</si>
  <si>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</si>
  <si>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</si>
  <si>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</si>
  <si>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</si>
  <si>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</si>
  <si>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</si>
  <si>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</si>
  <si>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</si>
  <si>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</si>
  <si>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</si>
  <si>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</si>
  <si>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</si>
  <si>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</si>
  <si>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</si>
  <si>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</si>
  <si>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</si>
  <si>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</si>
  <si>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</si>
  <si>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</si>
  <si>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</si>
  <si>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</si>
  <si>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</si>
  <si>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</si>
  <si>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</si>
  <si>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</si>
  <si>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</si>
  <si>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</si>
  <si>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</si>
  <si>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</si>
  <si>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</si>
  <si>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</si>
  <si>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</si>
  <si>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</si>
  <si>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</si>
  <si>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</si>
  <si>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</si>
  <si>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</si>
  <si>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</si>
  <si>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</si>
  <si>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</si>
  <si>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</si>
  <si>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</si>
  <si>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</si>
  <si>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</si>
  <si>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</si>
  <si>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</si>
  <si>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</si>
  <si>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</si>
  <si>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</si>
  <si>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</si>
  <si>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</si>
  <si>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</si>
  <si>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</si>
  <si>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</si>
  <si>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</si>
  <si>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</si>
  <si>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</si>
  <si>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</si>
  <si>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</si>
  <si>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</si>
  <si>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</si>
  <si>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</si>
  <si>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</si>
  <si>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</si>
  <si>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</si>
  <si>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</si>
  <si>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</si>
  <si>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</si>
  <si>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</si>
  <si>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</si>
  <si>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</si>
  <si>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</si>
  <si>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</si>
  <si>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</si>
  <si>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</si>
  <si>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</si>
  <si>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</si>
  <si>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</si>
  <si>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</si>
  <si>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</si>
  <si>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</si>
  <si>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</si>
  <si>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</si>
  <si>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</si>
  <si>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</si>
  <si>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</si>
  <si>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</si>
  <si>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</si>
  <si>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</si>
  <si>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</si>
  <si>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</si>
  <si>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</si>
  <si>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</si>
  <si>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</si>
  <si>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</si>
  <si>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</si>
  <si>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</si>
  <si>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</si>
  <si>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</si>
  <si>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</si>
  <si>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</si>
  <si>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</si>
  <si>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</si>
  <si>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</si>
  <si>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</si>
  <si>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</si>
  <si>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</si>
  <si>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</si>
  <si>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</si>
  <si>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</si>
  <si>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</si>
  <si>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</si>
  <si>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</si>
  <si>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</si>
  <si>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</si>
  <si>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</si>
  <si>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</si>
  <si>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</si>
  <si>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</si>
  <si>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</si>
  <si>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</si>
  <si>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</si>
  <si>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</si>
  <si>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</si>
  <si>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</si>
  <si>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</si>
  <si>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</si>
  <si>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</si>
  <si>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</si>
  <si>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</si>
  <si>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</si>
  <si>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</si>
  <si>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</si>
  <si>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</si>
  <si>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</si>
  <si>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</si>
  <si>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</si>
  <si>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</si>
  <si>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</si>
  <si>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</si>
  <si>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</si>
  <si>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</si>
  <si>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</si>
  <si>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</si>
  <si>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</si>
  <si>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</si>
  <si>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</si>
  <si>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</si>
  <si>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</si>
  <si>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</si>
  <si>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</si>
  <si>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</si>
  <si>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</si>
  <si>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</si>
  <si>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</si>
  <si>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</si>
  <si>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</si>
  <si>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</si>
  <si>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</si>
  <si>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</si>
  <si>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</si>
  <si>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</si>
  <si>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</si>
  <si>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</si>
  <si>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</si>
  <si>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</si>
  <si>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</si>
  <si>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</si>
  <si>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</si>
  <si>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</si>
  <si>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</si>
  <si>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</si>
  <si>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</si>
  <si>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</si>
  <si>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</si>
  <si>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</si>
  <si>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</si>
  <si>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</si>
  <si>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</si>
  <si>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</si>
  <si>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</si>
  <si>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</si>
  <si>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</si>
  <si>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</si>
  <si>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</si>
  <si>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</si>
  <si>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</si>
  <si>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</si>
  <si>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</si>
  <si>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</si>
  <si>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</si>
  <si>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</si>
  <si>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</si>
  <si>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</si>
  <si>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</si>
  <si>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</si>
  <si>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</si>
  <si>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</si>
  <si>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</si>
  <si>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</si>
  <si>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</si>
  <si>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</si>
  <si>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</si>
  <si>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</si>
  <si>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</si>
  <si>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</si>
  <si>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</si>
  <si>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</si>
  <si>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</si>
  <si>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</si>
  <si>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</si>
  <si>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</si>
  <si>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</si>
  <si>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</si>
  <si>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</si>
  <si>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</si>
  <si>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</si>
  <si>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</si>
  <si>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</si>
  <si>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</si>
  <si>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</si>
  <si>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</si>
  <si>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</si>
  <si>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</si>
  <si>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</si>
  <si>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</si>
  <si>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</si>
  <si>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</si>
  <si>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</si>
  <si>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</si>
  <si>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</si>
  <si>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</si>
  <si>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</si>
  <si>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</si>
  <si>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</si>
  <si>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</si>
  <si>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</si>
  <si>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</si>
  <si>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</si>
  <si>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</si>
  <si>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</si>
  <si>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</si>
  <si>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</si>
  <si>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</si>
  <si>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</si>
  <si>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</si>
  <si>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</si>
  <si>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</si>
  <si>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</si>
  <si>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</si>
  <si>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</si>
  <si>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</si>
  <si>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</si>
  <si>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</si>
  <si>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</si>
  <si>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</si>
  <si>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</si>
  <si>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</si>
  <si>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</si>
  <si>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</si>
  <si>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</si>
  <si>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</si>
  <si>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</si>
  <si>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</si>
  <si>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</si>
  <si>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</si>
  <si>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</si>
  <si>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</si>
  <si>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</si>
  <si>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</si>
  <si>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</si>
  <si>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</si>
  <si>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</si>
  <si>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</si>
  <si>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</si>
  <si>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</si>
  <si>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</si>
  <si>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</si>
  <si>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</si>
  <si>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</si>
  <si>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</si>
  <si>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</si>
  <si>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</si>
  <si>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</si>
  <si>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</si>
  <si>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</si>
  <si>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</si>
  <si>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</si>
  <si>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</si>
  <si>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</si>
  <si>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</si>
  <si>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</si>
  <si>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</si>
  <si>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</si>
  <si>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</si>
  <si>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</si>
  <si>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</si>
  <si>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</si>
  <si>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</si>
  <si>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</si>
  <si>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</si>
  <si>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</si>
  <si>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</si>
  <si>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</si>
  <si>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</si>
  <si>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</si>
  <si>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</si>
  <si>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</si>
  <si>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</si>
  <si>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</si>
  <si>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</si>
  <si>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</si>
  <si>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</si>
  <si>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</si>
  <si>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</si>
  <si>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</si>
  <si>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</si>
  <si>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</si>
  <si>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</si>
  <si>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</si>
  <si>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</si>
  <si>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</si>
  <si>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</si>
  <si>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</si>
  <si>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</si>
  <si>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</si>
  <si>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</si>
  <si>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</si>
  <si>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</si>
  <si>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</si>
  <si>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</si>
  <si>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</si>
  <si>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</si>
  <si>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</si>
  <si>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</si>
  <si>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</si>
  <si>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</si>
  <si>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</si>
  <si>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</si>
  <si>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</si>
  <si>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</si>
  <si>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</si>
  <si>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</si>
  <si>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</si>
  <si>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</si>
  <si>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</si>
  <si>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</si>
  <si>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</si>
  <si>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</si>
  <si>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</si>
  <si>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</si>
  <si>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</si>
  <si>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</si>
  <si>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</si>
  <si>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</si>
  <si>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</si>
  <si>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</si>
  <si>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</si>
  <si>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</si>
  <si>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</si>
  <si>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</si>
  <si>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</si>
  <si>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</si>
  <si>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</si>
  <si>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</si>
  <si>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</si>
  <si>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</si>
  <si>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</si>
  <si>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</si>
  <si>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</si>
  <si>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</si>
  <si>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</si>
  <si>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</si>
  <si>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</si>
  <si>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</si>
  <si>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</si>
  <si>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</si>
  <si>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</si>
  <si>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</si>
  <si>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</si>
  <si>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</si>
  <si>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</si>
  <si>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</si>
  <si>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</si>
  <si>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</si>
  <si>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</si>
  <si>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</si>
  <si>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</si>
  <si>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</si>
  <si>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</si>
  <si>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</si>
  <si>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</si>
  <si>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</si>
  <si>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</si>
  <si>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</si>
  <si>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</si>
  <si>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</si>
  <si>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</si>
  <si>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</si>
  <si>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</si>
  <si>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</si>
  <si>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</si>
  <si>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</si>
  <si>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</si>
  <si>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</si>
  <si>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</si>
  <si>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</si>
  <si>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</si>
  <si>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</si>
  <si>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</si>
  <si>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</si>
  <si>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</si>
  <si>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</si>
  <si>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</si>
  <si>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</si>
  <si>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</si>
  <si>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</si>
  <si>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</si>
  <si>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</si>
  <si>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</si>
  <si>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</si>
  <si>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</si>
  <si>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</si>
  <si>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</si>
  <si>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</si>
  <si>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</si>
  <si>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</si>
  <si>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</si>
  <si>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</si>
  <si>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</si>
  <si>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</si>
  <si>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</si>
  <si>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</si>
  <si>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</si>
  <si>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</si>
  <si>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</si>
  <si>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</si>
  <si>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</si>
  <si>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</si>
  <si>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</si>
  <si>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</si>
  <si>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</si>
  <si>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</si>
  <si>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</si>
  <si>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</si>
  <si>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</si>
  <si>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</si>
  <si>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</si>
  <si>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</si>
  <si>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</si>
  <si>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</si>
  <si>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</si>
  <si>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</si>
  <si>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</si>
  <si>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</si>
  <si>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</si>
  <si>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</si>
  <si>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</si>
  <si>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</si>
  <si>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</si>
  <si>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</si>
  <si>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</si>
  <si>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</si>
  <si>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</si>
  <si>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</si>
  <si>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</si>
  <si>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</si>
  <si>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</si>
  <si>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</si>
  <si>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</si>
  <si>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</si>
  <si>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</si>
  <si>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</si>
  <si>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</si>
  <si>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</si>
  <si>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</si>
  <si>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</si>
  <si>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</si>
  <si>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</si>
  <si>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</si>
  <si>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</si>
  <si>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</si>
  <si>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</si>
  <si>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</si>
  <si>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</si>
  <si>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</si>
  <si>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</si>
  <si>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</si>
  <si>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</si>
  <si>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</si>
  <si>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</si>
  <si>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</si>
  <si>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</si>
  <si>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</si>
  <si>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</si>
  <si>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</si>
  <si>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</si>
  <si>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</si>
  <si>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</si>
  <si>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</si>
  <si>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</si>
  <si>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</si>
  <si>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</si>
  <si>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</si>
  <si>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</si>
  <si>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</si>
  <si>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</si>
  <si>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</si>
  <si>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</si>
  <si>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</si>
  <si>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</si>
  <si>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</si>
  <si>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</si>
  <si>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</si>
  <si>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</si>
  <si>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</si>
  <si>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</si>
  <si>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</si>
  <si>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</si>
  <si>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</si>
  <si>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</si>
  <si>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</si>
  <si>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</si>
  <si>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</si>
  <si>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</si>
  <si>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</si>
  <si>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</si>
  <si>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</si>
  <si>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</si>
  <si>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</si>
  <si>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</si>
  <si>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</si>
  <si>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</si>
  <si>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</si>
  <si>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</si>
  <si>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</si>
  <si>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</si>
  <si>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</si>
  <si>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</si>
  <si>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</si>
  <si>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</si>
  <si>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</si>
  <si>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</si>
  <si>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</si>
  <si>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</si>
  <si>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</si>
  <si>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</si>
  <si>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</si>
  <si>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</si>
  <si>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</si>
  <si>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</si>
  <si>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</si>
  <si>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</si>
  <si>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</si>
  <si>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</si>
  <si>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</si>
  <si>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</si>
  <si>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</si>
  <si>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</si>
  <si>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</si>
  <si>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</si>
  <si>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</si>
  <si>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</si>
  <si>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</si>
  <si>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</si>
  <si>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</si>
  <si>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</si>
  <si>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</si>
  <si>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</si>
  <si>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</si>
  <si>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</si>
  <si>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</si>
  <si>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</si>
  <si>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</si>
  <si>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</si>
  <si>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</si>
  <si>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</si>
  <si>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</si>
  <si>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</si>
  <si>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</si>
  <si>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</si>
  <si>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</si>
  <si>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</si>
  <si>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</si>
  <si>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</si>
  <si>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</si>
  <si>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</si>
  <si>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</si>
  <si>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</si>
  <si>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</si>
  <si>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</si>
  <si>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</si>
  <si>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</si>
  <si>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</si>
  <si>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</si>
  <si>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</si>
  <si>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</si>
  <si>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</si>
  <si>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</si>
  <si>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</si>
  <si>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</si>
  <si>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</si>
  <si>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</si>
  <si>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</si>
  <si>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</si>
  <si>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</si>
  <si>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</si>
  <si>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</si>
  <si>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</si>
  <si>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</si>
  <si>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</si>
  <si>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</si>
  <si>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</si>
  <si>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</si>
  <si>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</si>
  <si>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</si>
  <si>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</si>
  <si>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</si>
  <si>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</si>
  <si>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</si>
  <si>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</si>
  <si>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</si>
  <si>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</si>
  <si>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</si>
  <si>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</si>
  <si>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</si>
  <si>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</si>
  <si>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</si>
  <si>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</si>
  <si>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</si>
  <si>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</si>
  <si>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</si>
  <si>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</si>
  <si>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</si>
  <si>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</si>
  <si>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</si>
  <si>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</si>
  <si>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</si>
  <si>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</si>
  <si>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</si>
  <si>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</si>
  <si>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</si>
  <si>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</si>
  <si>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</si>
  <si>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</si>
  <si>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</si>
  <si>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</si>
  <si>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</si>
  <si>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</si>
  <si>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</si>
  <si>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</si>
  <si>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</si>
  <si>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</si>
  <si>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</si>
  <si>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</si>
  <si>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</si>
  <si>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</si>
  <si>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</si>
  <si>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</si>
  <si>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</si>
  <si>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</si>
  <si>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</si>
  <si>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</si>
  <si>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</si>
  <si>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</si>
  <si>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</si>
  <si>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</si>
  <si>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</si>
  <si>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</si>
  <si>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</si>
  <si>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</si>
  <si>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</si>
  <si>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</si>
  <si>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</si>
  <si>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</si>
  <si>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</si>
  <si>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</si>
  <si>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</si>
  <si>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</si>
  <si>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</si>
  <si>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</si>
  <si>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</si>
  <si>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</si>
  <si>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</si>
  <si>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</si>
  <si>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</si>
  <si>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</si>
  <si>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</si>
  <si>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</si>
  <si>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</si>
  <si>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</si>
  <si>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</si>
  <si>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</si>
  <si>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</si>
  <si>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</si>
  <si>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</si>
  <si>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</si>
  <si>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</si>
  <si>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</si>
  <si>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</si>
  <si>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</si>
  <si>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</si>
  <si>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</si>
  <si>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</si>
  <si>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</si>
  <si>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</si>
  <si>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</si>
  <si>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</si>
  <si>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</si>
  <si>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</si>
  <si>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</si>
  <si>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</si>
  <si>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</si>
  <si>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</si>
  <si>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</si>
  <si>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</si>
  <si>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</si>
  <si>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</si>
  <si>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</si>
  <si>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</si>
  <si>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</si>
  <si>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</si>
  <si>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</si>
  <si>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</si>
  <si>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</si>
  <si>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</si>
  <si>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</si>
  <si>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</si>
  <si>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</si>
  <si>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</si>
  <si>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</si>
  <si>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</si>
  <si>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</si>
  <si>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</si>
  <si>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</si>
  <si>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</si>
  <si>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</si>
  <si>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</si>
  <si>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</si>
  <si>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</si>
  <si>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</si>
  <si>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</si>
  <si>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</si>
  <si>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</si>
  <si>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</si>
  <si>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</si>
  <si>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</si>
  <si>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</si>
  <si>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</si>
  <si>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</si>
  <si>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</si>
  <si>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</si>
  <si>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</si>
  <si>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</si>
  <si>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</si>
  <si>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</si>
  <si>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</si>
  <si>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</si>
  <si>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</si>
  <si>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</si>
  <si>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</si>
  <si>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</si>
  <si>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</si>
  <si>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</si>
  <si>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</si>
  <si>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</si>
  <si>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</si>
  <si>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</si>
  <si>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</si>
  <si>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</si>
  <si>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</si>
  <si>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</si>
  <si>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</si>
  <si>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</si>
  <si>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</si>
  <si>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</si>
  <si>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</si>
  <si>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</si>
  <si>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</si>
  <si>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</si>
  <si>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</si>
  <si>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</si>
  <si>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</si>
  <si>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</si>
  <si>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</si>
  <si>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</si>
  <si>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</si>
  <si>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</si>
  <si>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</si>
  <si>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</si>
  <si>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</si>
  <si>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</si>
  <si>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</si>
  <si>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</si>
  <si>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</si>
  <si>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</si>
  <si>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</si>
  <si>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</si>
  <si>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</si>
  <si>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</si>
  <si>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</si>
  <si>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</si>
  <si>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</si>
  <si>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</si>
  <si>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</si>
  <si>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</si>
  <si>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</si>
  <si>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</si>
  <si>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</si>
  <si>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</si>
  <si>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</si>
  <si>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</si>
  <si>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</si>
  <si>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</si>
  <si>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</si>
  <si>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</si>
  <si>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</si>
  <si>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</si>
  <si>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</si>
  <si>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</si>
  <si>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</si>
  <si>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</si>
  <si>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</si>
  <si>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</si>
  <si>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</si>
  <si>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</si>
  <si>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</si>
  <si>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</si>
  <si>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</si>
  <si>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</si>
  <si>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</si>
  <si>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</si>
  <si>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</si>
  <si>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</si>
  <si>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</si>
  <si>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</si>
  <si>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</si>
  <si>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</si>
  <si>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</si>
  <si>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</si>
  <si>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</si>
  <si>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</si>
  <si>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</si>
  <si>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</si>
  <si>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</si>
  <si>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</si>
  <si>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</si>
  <si>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</si>
  <si>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</si>
  <si>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</si>
  <si>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</si>
  <si>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</si>
  <si>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</si>
  <si>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</si>
  <si>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</si>
  <si>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</si>
  <si>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</si>
  <si>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</si>
  <si>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</si>
  <si>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</si>
  <si>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</si>
  <si>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</si>
  <si>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</si>
  <si>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</si>
  <si>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</si>
  <si>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</si>
  <si>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</si>
  <si>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</si>
  <si>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</si>
  <si>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</si>
  <si>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</si>
  <si>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</si>
  <si>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</si>
  <si>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</si>
  <si>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</si>
  <si>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</si>
  <si>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</si>
  <si>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</si>
  <si>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</si>
  <si>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</si>
  <si>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</si>
  <si>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</si>
  <si>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</si>
  <si>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</si>
  <si>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</si>
  <si>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</si>
  <si>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</si>
  <si>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</si>
  <si>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</si>
  <si>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</si>
  <si>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</si>
  <si>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</si>
  <si>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</si>
  <si>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</si>
  <si>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</si>
  <si>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</si>
  <si>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</si>
  <si>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</si>
  <si>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</si>
  <si>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</si>
  <si>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</si>
  <si>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</si>
  <si>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</si>
  <si>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</si>
  <si>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</si>
  <si>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</si>
  <si>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</si>
  <si>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</si>
  <si>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</si>
  <si>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</si>
  <si>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</si>
  <si>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</si>
  <si>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</si>
  <si>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</si>
  <si>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</si>
  <si>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</si>
  <si>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</si>
  <si>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</si>
  <si>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</si>
  <si>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</si>
  <si>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</si>
  <si>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</si>
  <si>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</si>
  <si>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</si>
  <si>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</si>
  <si>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</si>
  <si>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</si>
  <si>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</si>
  <si>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</si>
  <si>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</si>
  <si>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</si>
  <si>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</si>
  <si>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</si>
  <si>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</si>
  <si>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</si>
  <si>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</si>
  <si>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</si>
  <si>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</si>
  <si>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</si>
  <si>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</si>
  <si>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</si>
  <si>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</si>
  <si>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</si>
  <si>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</si>
  <si>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</si>
  <si>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</si>
  <si>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</si>
  <si>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</si>
  <si>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</si>
  <si>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</si>
  <si>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</si>
  <si>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</si>
  <si>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</si>
  <si>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</si>
  <si>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</si>
  <si>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</si>
  <si>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</si>
  <si>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</si>
  <si>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</si>
  <si>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</si>
  <si>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</si>
  <si>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</si>
  <si>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</si>
  <si>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</si>
  <si>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</si>
  <si>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</si>
  <si>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</si>
  <si>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</si>
  <si>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</si>
  <si>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</si>
  <si>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</si>
  <si>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</si>
  <si>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</si>
  <si>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</si>
  <si>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</si>
  <si>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</si>
  <si>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</si>
  <si>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</si>
  <si>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</si>
  <si>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</si>
  <si>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</si>
  <si>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</si>
  <si>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</si>
  <si>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</si>
  <si>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</si>
  <si>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</si>
  <si>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</si>
  <si>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</si>
  <si>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</si>
  <si>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</si>
  <si>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</si>
  <si>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</si>
  <si>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</si>
  <si>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</si>
  <si>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</si>
  <si>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</si>
  <si>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</si>
  <si>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</si>
  <si>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</si>
  <si>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</si>
  <si>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</si>
  <si>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</si>
  <si>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</si>
  <si>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</si>
  <si>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</si>
  <si>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</si>
  <si>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</si>
  <si>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</si>
  <si>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</si>
  <si>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</si>
  <si>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</si>
  <si>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</si>
  <si>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</si>
  <si>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</si>
  <si>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</si>
  <si>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</si>
  <si>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</si>
  <si>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</si>
  <si>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</si>
  <si>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</si>
  <si>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</si>
  <si>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</si>
  <si>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</si>
  <si>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</si>
  <si>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</si>
  <si>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</si>
  <si>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</si>
  <si>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</si>
  <si>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</si>
  <si>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</si>
  <si>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</si>
  <si>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</si>
  <si>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</si>
  <si>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</si>
  <si>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</si>
  <si>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</si>
  <si>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</si>
  <si>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</si>
  <si>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</si>
  <si>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</si>
  <si>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</si>
  <si>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</si>
  <si>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</si>
  <si>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</si>
  <si>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</si>
  <si>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</si>
  <si>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</si>
  <si>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</si>
  <si>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</si>
  <si>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</si>
  <si>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</si>
  <si>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</si>
  <si>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</si>
  <si>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</si>
  <si>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</si>
  <si>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</si>
  <si>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</si>
  <si>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</si>
  <si>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</si>
  <si>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</si>
  <si>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</si>
  <si>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</si>
  <si>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</si>
  <si>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</si>
  <si>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</si>
  <si>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</si>
  <si>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</si>
  <si>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</si>
  <si>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</si>
  <si>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</si>
  <si>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</si>
  <si>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</si>
  <si>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</si>
  <si>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</si>
  <si>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</si>
  <si>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</si>
  <si>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</si>
  <si>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</si>
  <si>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</si>
  <si>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</si>
  <si>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</si>
  <si>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</si>
  <si>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</si>
  <si>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</si>
  <si>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</si>
  <si>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</si>
  <si>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</si>
  <si>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</si>
  <si>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</si>
  <si>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</si>
  <si>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</si>
  <si>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</si>
  <si>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</si>
  <si>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</si>
  <si>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</si>
  <si>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</si>
  <si>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</si>
  <si>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</si>
  <si>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</si>
  <si>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</si>
  <si>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</si>
  <si>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</si>
  <si>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</si>
  <si>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</si>
  <si>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</si>
  <si>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</si>
  <si>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</si>
  <si>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</si>
  <si>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</si>
  <si>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</si>
  <si>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</si>
  <si>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</si>
  <si>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</si>
  <si>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</si>
  <si>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</si>
  <si>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</si>
  <si>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</si>
  <si>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</si>
  <si>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</si>
  <si>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</si>
  <si>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</si>
  <si>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</si>
  <si>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</si>
  <si>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</si>
  <si>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</si>
  <si>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</si>
  <si>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</si>
  <si>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</si>
  <si>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</si>
  <si>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</si>
  <si>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</si>
  <si>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</si>
  <si>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</si>
  <si>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</si>
  <si>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</si>
  <si>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</si>
  <si>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</si>
  <si>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</si>
  <si>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</si>
  <si>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</si>
  <si>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</si>
  <si>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</si>
  <si>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</si>
  <si>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</si>
  <si>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</si>
  <si>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</si>
  <si>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</si>
  <si>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</si>
  <si>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</si>
  <si>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</si>
  <si>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</si>
  <si>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</si>
  <si>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</si>
  <si>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</si>
  <si>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</si>
  <si>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</si>
  <si>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</si>
  <si>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</si>
  <si>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</si>
  <si>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</si>
  <si>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</si>
  <si>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</si>
  <si>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</si>
  <si>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</si>
  <si>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</si>
  <si>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</si>
  <si>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</si>
  <si>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</si>
  <si>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</si>
  <si>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</si>
  <si>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</si>
  <si>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</si>
  <si>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</si>
  <si>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</si>
  <si>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</si>
  <si>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</si>
  <si>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</si>
  <si>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</si>
  <si>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</si>
  <si>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</si>
  <si>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</si>
  <si>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</si>
  <si>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</si>
  <si>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</si>
  <si>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</si>
  <si>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</si>
  <si>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</si>
  <si>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</si>
  <si>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</si>
  <si>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</si>
  <si>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</si>
  <si>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</si>
  <si>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</si>
  <si>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</si>
  <si>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</si>
  <si>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</si>
  <si>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</si>
  <si>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</si>
  <si>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</si>
  <si>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</si>
  <si>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</si>
  <si>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</si>
  <si>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</si>
  <si>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</si>
  <si>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</si>
  <si>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</si>
  <si>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</si>
  <si>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</si>
  <si>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</si>
  <si>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</si>
  <si>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</si>
  <si>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</si>
  <si>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</si>
  <si>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</si>
  <si>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</si>
  <si>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</si>
  <si>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</si>
  <si>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</si>
  <si>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</si>
  <si>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</si>
  <si>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</si>
  <si>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</si>
  <si>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</si>
  <si>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</si>
  <si>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</si>
  <si>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</si>
  <si>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</si>
  <si>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</si>
  <si>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</si>
  <si>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</si>
  <si>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</si>
  <si>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</si>
  <si>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</si>
  <si>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</si>
  <si>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</si>
  <si>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</si>
  <si>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</si>
  <si>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</si>
  <si>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</si>
  <si>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</si>
  <si>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</si>
  <si>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</si>
  <si>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</si>
  <si>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</si>
  <si>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</si>
  <si>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</si>
  <si>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</si>
  <si>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</si>
  <si>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</si>
  <si>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</si>
  <si>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</si>
  <si>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</si>
  <si>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</si>
  <si>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</si>
  <si>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</si>
  <si>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</si>
  <si>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</si>
  <si>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</si>
  <si>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</si>
  <si>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</si>
  <si>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</si>
  <si>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</si>
  <si>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</si>
  <si>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</si>
  <si>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</si>
  <si>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</si>
  <si>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</si>
  <si>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</si>
  <si>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</si>
  <si>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</si>
  <si>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</si>
  <si>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</si>
  <si>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</si>
  <si>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</si>
  <si>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</si>
  <si>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</si>
  <si>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</si>
  <si>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</si>
  <si>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</si>
  <si>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</si>
  <si>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</si>
  <si>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</si>
  <si>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</si>
  <si>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</si>
  <si>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</si>
  <si>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</si>
  <si>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</si>
  <si>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</si>
  <si>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</si>
  <si>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</si>
  <si>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</si>
  <si>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</si>
  <si>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</si>
  <si>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</si>
  <si>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</si>
  <si>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</si>
  <si>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</si>
  <si>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</si>
  <si>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</si>
  <si>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</si>
  <si>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</si>
  <si>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</si>
  <si>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</si>
  <si>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</si>
  <si>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</si>
  <si>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</si>
  <si>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</si>
  <si>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</si>
  <si>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</si>
  <si>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</si>
  <si>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</si>
  <si>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</si>
  <si>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</si>
  <si>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</si>
  <si>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</si>
  <si>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</si>
  <si>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</si>
  <si>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</si>
  <si>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</si>
  <si>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</si>
  <si>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</si>
  <si>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</si>
  <si>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</si>
  <si>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</si>
  <si>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</si>
  <si>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</si>
  <si>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</si>
  <si>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</si>
  <si>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</si>
  <si>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</si>
  <si>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</si>
  <si>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</si>
  <si>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</si>
  <si>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</si>
  <si>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</si>
  <si>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</si>
  <si>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</si>
  <si>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</si>
  <si>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</si>
  <si>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</si>
  <si>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</si>
  <si>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</si>
  <si>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</si>
  <si>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</si>
  <si>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</si>
  <si>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</si>
  <si>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</si>
  <si>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</si>
  <si>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</si>
  <si>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</si>
  <si>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</si>
  <si>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</si>
  <si>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</si>
  <si>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</si>
  <si>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</si>
  <si>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</si>
  <si>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</si>
  <si>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</si>
  <si>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</si>
  <si>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</si>
  <si>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</si>
  <si>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</si>
  <si>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</si>
  <si>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</si>
  <si>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</si>
  <si>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</si>
  <si>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</si>
  <si>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</si>
  <si>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</si>
  <si>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</si>
  <si>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</si>
  <si>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</si>
  <si>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</si>
  <si>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</si>
  <si>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</si>
  <si>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</si>
  <si>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</si>
  <si>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</si>
  <si>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</si>
  <si>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</si>
  <si>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</si>
  <si>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</si>
  <si>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</si>
  <si>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</si>
  <si>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</si>
  <si>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</si>
  <si>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</si>
  <si>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</si>
  <si>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</si>
  <si>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</si>
  <si>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</si>
  <si>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</si>
  <si>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</si>
  <si>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</si>
  <si>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</si>
  <si>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</si>
  <si>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</si>
  <si>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</si>
  <si>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</si>
  <si>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</si>
  <si>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</si>
  <si>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</si>
  <si>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</si>
  <si>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</si>
  <si>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</si>
  <si>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</si>
  <si>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</si>
  <si>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</si>
  <si>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</si>
  <si>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</si>
  <si>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</si>
  <si>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</si>
  <si>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</si>
  <si>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</si>
  <si>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</si>
  <si>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</si>
  <si>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</si>
  <si>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</si>
  <si>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</si>
  <si>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</si>
  <si>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</si>
  <si>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</si>
  <si>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</si>
  <si>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</si>
  <si>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</si>
  <si>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</si>
  <si>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</si>
  <si>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</si>
  <si>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</si>
  <si>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</si>
  <si>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</si>
  <si>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</si>
  <si>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</si>
  <si>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</si>
  <si>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</si>
  <si>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</si>
  <si>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</si>
  <si>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</si>
  <si>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</si>
  <si>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</si>
  <si>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</si>
  <si>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</si>
  <si>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</si>
  <si>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</si>
  <si>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</si>
  <si>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</si>
  <si>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</si>
  <si>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</si>
  <si>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</si>
  <si>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</si>
  <si>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</si>
  <si>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</si>
  <si>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</si>
  <si>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</si>
  <si>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</si>
  <si>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</si>
  <si>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</si>
  <si>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</si>
  <si>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</si>
  <si>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</si>
  <si>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</si>
  <si>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</si>
  <si>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</si>
  <si>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</si>
  <si>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</si>
  <si>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</si>
  <si>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</si>
  <si>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</si>
  <si>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</si>
  <si>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</si>
  <si>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</si>
  <si>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</si>
  <si>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</si>
  <si>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</si>
  <si>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</si>
  <si>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</si>
  <si>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</si>
  <si>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</si>
  <si>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</si>
  <si>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</si>
  <si>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</si>
  <si>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</si>
  <si>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</si>
  <si>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</si>
  <si>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</si>
  <si>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</si>
  <si>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</si>
  <si>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</si>
  <si>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</si>
  <si>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</si>
  <si>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</si>
  <si>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</si>
  <si>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</si>
  <si>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</si>
  <si>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</si>
  <si>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</si>
  <si>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</si>
  <si>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</si>
  <si>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</si>
  <si>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</si>
  <si>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</si>
  <si>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</si>
  <si>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</si>
  <si>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</si>
  <si>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</si>
  <si>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</si>
  <si>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</si>
  <si>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</si>
  <si>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</si>
  <si>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</si>
  <si>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</si>
  <si>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</si>
  <si>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</si>
  <si>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</si>
  <si>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</si>
  <si>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</si>
  <si>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</si>
  <si>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</si>
  <si>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</si>
  <si>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</si>
  <si>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</si>
  <si>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</si>
  <si>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</si>
  <si>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</si>
  <si>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</si>
  <si>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</si>
  <si>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</si>
  <si>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</si>
  <si>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</si>
  <si>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</si>
  <si>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</si>
  <si>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</si>
  <si>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</si>
  <si>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</si>
  <si>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</si>
  <si>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</si>
  <si>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</si>
  <si>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</si>
  <si>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</si>
  <si>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</si>
  <si>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</si>
  <si>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</si>
  <si>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</si>
  <si>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</si>
  <si>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</si>
  <si>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</si>
  <si>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</si>
  <si>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</si>
  <si>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</si>
  <si>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</si>
  <si>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</si>
  <si>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</si>
  <si>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</si>
  <si>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</si>
  <si>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</si>
  <si>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</si>
  <si>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</si>
  <si>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</si>
  <si>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</si>
  <si>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</si>
  <si>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</si>
  <si>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</si>
  <si>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</si>
  <si>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</si>
  <si>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</si>
  <si>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</si>
  <si>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</si>
  <si>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</si>
  <si>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</si>
  <si>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</si>
  <si>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</si>
  <si>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</si>
  <si>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</si>
  <si>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</si>
  <si>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</si>
  <si>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</si>
  <si>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</si>
  <si>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</si>
  <si>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</si>
  <si>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</si>
  <si>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</si>
  <si>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</si>
  <si>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</si>
  <si>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</si>
  <si>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</si>
  <si>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</si>
  <si>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</si>
  <si>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</si>
  <si>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</si>
  <si>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</si>
  <si>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</si>
  <si>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</si>
  <si>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</si>
  <si>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</si>
  <si>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</si>
  <si>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</si>
  <si>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</si>
  <si>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</si>
  <si>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</si>
  <si>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</si>
  <si>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</si>
  <si>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</si>
  <si>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</si>
  <si>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</si>
  <si>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</si>
  <si>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</si>
  <si>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</si>
  <si>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</si>
  <si>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</si>
  <si>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</si>
  <si>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</si>
  <si>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</si>
  <si>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</si>
  <si>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</si>
  <si>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</si>
  <si>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</si>
  <si>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</si>
  <si>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</si>
  <si>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</si>
  <si>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</si>
  <si>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</si>
  <si>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</si>
  <si>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</si>
  <si>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</si>
  <si>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</si>
  <si>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</si>
  <si>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</si>
  <si>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</si>
  <si>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</si>
  <si>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</si>
  <si>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</si>
  <si>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</si>
  <si>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</si>
  <si>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</si>
  <si>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</si>
  <si>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</si>
  <si>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</si>
  <si>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</si>
  <si>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</si>
  <si>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</si>
  <si>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</si>
  <si>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</si>
  <si>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</si>
  <si>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</si>
  <si>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</si>
  <si>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</si>
  <si>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</si>
  <si>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</si>
  <si>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</si>
  <si>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</si>
  <si>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</si>
  <si>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</si>
  <si>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</si>
  <si>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</si>
  <si>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</si>
  <si>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</si>
  <si>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</si>
  <si>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</si>
  <si>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</si>
  <si>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</si>
  <si>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</si>
  <si>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</si>
  <si>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</si>
  <si>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</si>
  <si>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</si>
  <si>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</si>
  <si>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</si>
  <si>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</si>
  <si>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</si>
  <si>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</si>
  <si>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</si>
  <si>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</si>
  <si>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</si>
  <si>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</si>
  <si>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</si>
  <si>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</si>
  <si>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</si>
  <si>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</si>
  <si>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</si>
  <si>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</si>
  <si>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</si>
  <si>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</si>
  <si>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</si>
  <si>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</si>
  <si>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</si>
  <si>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</si>
  <si>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</si>
  <si>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</si>
  <si>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</si>
  <si>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</si>
  <si>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</si>
  <si>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</si>
  <si>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</si>
  <si>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</si>
  <si>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</si>
  <si>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</si>
  <si>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</si>
  <si>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</si>
  <si>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</si>
  <si>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</si>
  <si>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</si>
  <si>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</si>
  <si>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</si>
  <si>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</si>
  <si>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</si>
  <si>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</si>
  <si>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</si>
  <si>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</si>
  <si>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</si>
  <si>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</si>
  <si>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</si>
  <si>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</si>
  <si>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</si>
  <si>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</si>
  <si>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</si>
  <si>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</si>
  <si>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</si>
  <si>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</si>
  <si>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</si>
  <si>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</si>
  <si>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</si>
  <si>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</si>
  <si>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</si>
  <si>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</si>
  <si>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</si>
  <si>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</si>
  <si>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</si>
  <si>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</si>
  <si>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</si>
  <si>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</si>
  <si>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</si>
  <si>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</si>
  <si>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</si>
  <si>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</si>
  <si>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</si>
  <si>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</si>
  <si>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</si>
  <si>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</si>
  <si>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</si>
  <si>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</si>
  <si>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</si>
  <si>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</si>
  <si>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</si>
  <si>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</si>
  <si>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</si>
  <si>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</si>
  <si>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</si>
  <si>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</si>
  <si>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</si>
  <si>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</si>
  <si>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</si>
  <si>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</si>
  <si>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</si>
  <si>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</si>
  <si>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</si>
  <si>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</si>
  <si>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</si>
  <si>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</si>
  <si>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</si>
  <si>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</si>
  <si>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</si>
  <si>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</si>
  <si>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</si>
  <si>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</si>
  <si>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</si>
  <si>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</si>
  <si>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</si>
  <si>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</si>
  <si>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</si>
  <si>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</si>
  <si>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</si>
  <si>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</si>
  <si>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</si>
  <si>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</si>
  <si>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</si>
  <si>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</si>
  <si>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</si>
  <si>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</si>
  <si>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</si>
  <si>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</si>
  <si>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</si>
  <si>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</si>
  <si>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</si>
  <si>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</si>
  <si>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</si>
  <si>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</si>
  <si>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</si>
  <si>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</si>
  <si>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</si>
  <si>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</si>
  <si>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</si>
  <si>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</si>
  <si>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</si>
  <si>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</si>
  <si>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</si>
  <si>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</si>
  <si>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</si>
  <si>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</si>
  <si>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</si>
  <si>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</si>
  <si>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</si>
  <si>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</si>
  <si>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</si>
  <si>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</si>
  <si>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</si>
  <si>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</si>
  <si>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</si>
  <si>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</si>
  <si>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</si>
  <si>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</si>
  <si>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</si>
  <si>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</si>
  <si>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</si>
  <si>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</si>
  <si>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</si>
  <si>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</si>
  <si>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</si>
  <si>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</si>
  <si>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</si>
  <si>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</si>
  <si>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</si>
  <si>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</si>
  <si>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</si>
  <si>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</si>
  <si>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</si>
  <si>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</si>
  <si>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</si>
  <si>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</si>
  <si>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</si>
  <si>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</si>
  <si>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</si>
  <si>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</si>
  <si>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</si>
  <si>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</si>
  <si>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</si>
  <si>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</si>
  <si>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</si>
  <si>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</si>
  <si>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</si>
  <si>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</si>
  <si>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</si>
  <si>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</si>
  <si>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</si>
  <si>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</si>
  <si>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</si>
  <si>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</si>
  <si>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</si>
  <si>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</si>
  <si>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</si>
  <si>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</si>
  <si>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</si>
  <si>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</si>
  <si>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</si>
  <si>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</si>
  <si>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</si>
  <si>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</si>
  <si>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</si>
  <si>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</si>
  <si>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</si>
  <si>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</si>
  <si>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</si>
  <si>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</si>
  <si>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</si>
  <si>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</si>
  <si>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</si>
  <si>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</si>
  <si>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</si>
  <si>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</si>
  <si>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</si>
  <si>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</si>
  <si>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</si>
  <si>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</si>
  <si>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</si>
  <si>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</si>
  <si>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</si>
  <si>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</si>
  <si>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</si>
  <si>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</si>
  <si>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</si>
  <si>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</si>
  <si>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</si>
  <si>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</si>
  <si>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</si>
  <si>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</si>
  <si>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</si>
  <si>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</si>
  <si>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</si>
  <si>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</si>
  <si>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</si>
  <si>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</si>
  <si>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</si>
  <si>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</si>
  <si>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</si>
  <si>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</si>
  <si>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</si>
  <si>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</si>
  <si>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</si>
  <si>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</si>
  <si>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</si>
  <si>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</si>
  <si>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</si>
  <si>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</si>
  <si>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</si>
  <si>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</si>
  <si>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</si>
  <si>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</si>
  <si>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</si>
  <si>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</si>
  <si>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</si>
  <si>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</si>
  <si>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</si>
  <si>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</si>
  <si>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</si>
  <si>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</si>
  <si>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</si>
  <si>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</si>
  <si>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</si>
  <si>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</si>
  <si>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</si>
  <si>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</si>
  <si>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</si>
  <si>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</si>
  <si>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</si>
  <si>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</si>
  <si>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</si>
  <si>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</si>
  <si>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</si>
  <si>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</si>
  <si>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</si>
  <si>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</si>
  <si>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</si>
  <si>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</si>
  <si>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</si>
  <si>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</si>
  <si>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</si>
  <si>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</si>
  <si>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</si>
  <si>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</si>
  <si>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</si>
  <si>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</si>
  <si>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</si>
  <si>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</si>
  <si>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</si>
  <si>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</si>
  <si>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</si>
  <si>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</si>
  <si>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</si>
  <si>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</si>
  <si>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</si>
  <si>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</si>
  <si>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</si>
  <si>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</si>
  <si>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</si>
  <si>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</si>
  <si>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</si>
  <si>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</si>
  <si>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</si>
  <si>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</si>
  <si>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</si>
  <si>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</si>
  <si>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</si>
  <si>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</si>
  <si>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</si>
  <si>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</si>
  <si>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</si>
  <si>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</si>
  <si>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</si>
  <si>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</si>
  <si>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</si>
  <si>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</si>
  <si>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</si>
  <si>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</si>
  <si>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</si>
  <si>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</si>
  <si>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</si>
  <si>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</si>
  <si>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</si>
  <si>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</si>
  <si>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</si>
  <si>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</si>
  <si>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</si>
  <si>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</si>
  <si>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</si>
  <si>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</si>
  <si>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</si>
  <si>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</si>
  <si>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</si>
  <si>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</si>
  <si>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</si>
  <si>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</si>
  <si>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</si>
  <si>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</si>
  <si>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</si>
  <si>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</si>
  <si>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</si>
  <si>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</si>
  <si>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</si>
  <si>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</si>
  <si>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</si>
  <si>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</si>
  <si>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</si>
  <si>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</si>
  <si>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</si>
  <si>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</si>
  <si>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</si>
  <si>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</si>
  <si>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</si>
  <si>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</si>
  <si>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</si>
  <si>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</si>
  <si>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</si>
  <si>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</si>
  <si>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</si>
  <si>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</si>
  <si>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</si>
  <si>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</si>
  <si>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</si>
  <si>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</si>
  <si>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</si>
  <si>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</si>
  <si>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</si>
  <si>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</si>
  <si>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</si>
  <si>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</si>
  <si>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</si>
  <si>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</si>
  <si>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</si>
  <si>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</si>
  <si>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</si>
  <si>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</si>
  <si>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</si>
  <si>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</si>
  <si>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</si>
  <si>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</si>
  <si>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</si>
  <si>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</si>
  <si>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</si>
  <si>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</si>
  <si>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</si>
  <si>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</si>
  <si>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</si>
  <si>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</si>
  <si>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</si>
  <si>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</si>
  <si>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</si>
  <si>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</si>
  <si>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</si>
  <si>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</si>
  <si>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</si>
  <si>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</si>
  <si>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</si>
  <si>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</si>
  <si>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</si>
  <si>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</si>
  <si>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</si>
  <si>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</si>
  <si>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</si>
  <si>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</si>
  <si>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</si>
  <si>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</si>
  <si>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</si>
  <si>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</si>
  <si>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</si>
  <si>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</si>
  <si>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</si>
  <si>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</si>
  <si>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</si>
  <si>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</si>
  <si>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</si>
  <si>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</si>
  <si>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</si>
  <si>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</si>
  <si>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</si>
  <si>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</si>
  <si>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</si>
  <si>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</si>
  <si>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</si>
  <si>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</si>
  <si>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</si>
  <si>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</si>
  <si>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</si>
  <si>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</si>
  <si>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</si>
  <si>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</si>
  <si>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</si>
  <si>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</si>
  <si>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</si>
  <si>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</si>
  <si>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</si>
  <si>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</si>
  <si>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</si>
  <si>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</si>
  <si>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</si>
  <si>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</si>
  <si>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</si>
  <si>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</si>
  <si>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</si>
  <si>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</si>
  <si>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</si>
  <si>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</si>
  <si>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</si>
  <si>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</si>
  <si>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</si>
  <si>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</si>
  <si>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</si>
  <si>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</si>
  <si>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</si>
  <si>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</si>
  <si>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</si>
  <si>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</si>
  <si>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</si>
  <si>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</si>
  <si>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</si>
  <si>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</si>
  <si>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</si>
  <si>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</si>
  <si>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</si>
  <si>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</si>
  <si>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</si>
  <si>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</si>
  <si>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</si>
  <si>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</si>
  <si>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</si>
  <si>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</si>
  <si>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</si>
  <si>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</si>
  <si>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</si>
  <si>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</si>
  <si>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</si>
  <si>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</si>
  <si>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</si>
  <si>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</si>
  <si>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</si>
  <si>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</si>
  <si>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</si>
  <si>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</si>
  <si>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</si>
  <si>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</si>
  <si>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</si>
  <si>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</si>
  <si>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</si>
  <si>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</si>
  <si>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</si>
  <si>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</si>
  <si>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</si>
  <si>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</si>
  <si>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</si>
  <si>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</si>
  <si>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</si>
  <si>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</si>
  <si>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</si>
  <si>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</si>
  <si>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</si>
  <si>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</si>
  <si>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</si>
  <si>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</si>
  <si>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</si>
  <si>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</si>
  <si>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</si>
  <si>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</si>
  <si>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</si>
  <si>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</si>
  <si>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</si>
  <si>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</si>
  <si>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</si>
  <si>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</si>
  <si>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</si>
  <si>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</si>
  <si>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</si>
  <si>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</si>
  <si>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</si>
  <si>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</si>
  <si>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</si>
  <si>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</si>
  <si>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</si>
  <si>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</si>
  <si>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</si>
  <si>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</si>
  <si>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</si>
  <si>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</si>
  <si>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</si>
  <si>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</si>
  <si>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</si>
  <si>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</si>
  <si>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</si>
  <si>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</si>
  <si>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</si>
  <si>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</si>
  <si>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</si>
  <si>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</si>
  <si>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</si>
  <si>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</si>
  <si>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</si>
  <si>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</si>
  <si>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</si>
  <si>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</si>
  <si>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</si>
  <si>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</si>
  <si>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</si>
  <si>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</si>
  <si>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</si>
  <si>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</si>
  <si>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</si>
  <si>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</si>
  <si>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</si>
  <si>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</si>
  <si>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</si>
  <si>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</si>
  <si>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</si>
  <si>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</si>
  <si>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</si>
  <si>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</si>
  <si>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</si>
  <si>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</si>
  <si>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</si>
  <si>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</si>
  <si>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</si>
  <si>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</si>
  <si>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</si>
  <si>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</si>
  <si>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</si>
  <si>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</si>
  <si>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</si>
  <si>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</si>
  <si>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</si>
  <si>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</si>
  <si>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</si>
  <si>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</si>
  <si>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</si>
  <si>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</si>
  <si>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</si>
  <si>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</si>
  <si>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</si>
  <si>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</si>
  <si>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</si>
  <si>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</si>
  <si>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</si>
  <si>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</si>
  <si>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</si>
  <si>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</si>
  <si>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</si>
  <si>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</si>
  <si>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</si>
  <si>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</si>
  <si>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</si>
  <si>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</si>
  <si>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</si>
  <si>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</si>
  <si>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</si>
  <si>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</si>
  <si>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</si>
  <si>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</si>
  <si>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</si>
  <si>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</si>
  <si>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</si>
  <si>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</si>
  <si>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</si>
  <si>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</si>
  <si>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</si>
  <si>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</si>
  <si>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</si>
  <si>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</si>
  <si>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</si>
  <si>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</si>
  <si>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</si>
  <si>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</si>
  <si>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</si>
  <si>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</si>
  <si>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</si>
  <si>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</si>
  <si>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</si>
  <si>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</si>
  <si>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</si>
  <si>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</si>
  <si>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</si>
  <si>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</si>
  <si>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</si>
  <si>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</si>
  <si>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</si>
  <si>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</si>
  <si>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</si>
  <si>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</si>
  <si>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</si>
  <si>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</si>
  <si>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</si>
  <si>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</si>
  <si>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</si>
  <si>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</si>
  <si>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</si>
  <si>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</si>
  <si>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</si>
  <si>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</si>
  <si>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</si>
  <si>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</si>
  <si>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</si>
  <si>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</si>
  <si>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</si>
  <si>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</si>
  <si>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</si>
  <si>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</si>
  <si>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</si>
  <si>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</si>
  <si>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</si>
  <si>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</si>
  <si>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</si>
  <si>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</si>
  <si>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</si>
  <si>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</si>
  <si>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</si>
  <si>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</si>
  <si>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</si>
  <si>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</si>
  <si>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</si>
  <si>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</si>
  <si>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</si>
  <si>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</si>
  <si>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</si>
  <si>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</si>
  <si>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</si>
  <si>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</si>
  <si>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</si>
  <si>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</si>
  <si>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</si>
  <si>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</si>
  <si>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</si>
  <si>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</si>
  <si>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</si>
  <si>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</si>
  <si>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</si>
  <si>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</si>
  <si>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</si>
  <si>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</si>
  <si>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</si>
  <si>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</si>
  <si>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</si>
  <si>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</si>
  <si>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</si>
  <si>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</si>
  <si>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</si>
  <si>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</si>
  <si>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</si>
  <si>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</si>
  <si>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</si>
  <si>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</si>
  <si>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</si>
  <si>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</si>
  <si>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</si>
  <si>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</si>
  <si>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</si>
  <si>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</si>
  <si>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</si>
  <si>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</si>
  <si>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</si>
  <si>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</si>
  <si>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</si>
  <si>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</si>
  <si>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</si>
  <si>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</si>
  <si>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</si>
  <si>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</si>
  <si>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</si>
  <si>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</si>
  <si>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</si>
  <si>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</si>
  <si>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</si>
  <si>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</si>
  <si>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</si>
  <si>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</si>
  <si>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</si>
  <si>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</si>
  <si>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</si>
  <si>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</si>
  <si>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</si>
  <si>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</si>
  <si>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</si>
  <si>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</si>
  <si>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</si>
  <si>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</si>
  <si>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</si>
  <si>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</si>
  <si>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</si>
  <si>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</si>
  <si>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</si>
  <si>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</si>
  <si>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</si>
  <si>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</si>
  <si>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</si>
  <si>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</si>
  <si>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</si>
  <si>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</si>
  <si>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</si>
  <si>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</si>
  <si>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</si>
  <si>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</si>
  <si>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</si>
  <si>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</si>
  <si>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</si>
  <si>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</si>
  <si>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</si>
  <si>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</si>
  <si>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</si>
  <si>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</si>
  <si>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</si>
  <si>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</si>
  <si>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</si>
  <si>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</si>
  <si>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</si>
  <si>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</si>
  <si>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</si>
  <si>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</si>
  <si>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</si>
  <si>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</si>
  <si>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</si>
  <si>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</si>
  <si>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</si>
  <si>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</si>
  <si>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</si>
  <si>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</si>
  <si>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</si>
  <si>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</si>
  <si>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</si>
  <si>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</si>
  <si>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</si>
  <si>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</si>
  <si>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</si>
  <si>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</si>
  <si>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</si>
  <si>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</si>
  <si>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</si>
  <si>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</si>
  <si>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</si>
  <si>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</si>
  <si>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</si>
  <si>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</si>
  <si>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</si>
  <si>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</si>
  <si>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</si>
  <si>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</si>
  <si>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</si>
  <si>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</si>
  <si>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</si>
  <si>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</si>
  <si>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</si>
  <si>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</si>
  <si>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</si>
  <si>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</si>
  <si>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</si>
  <si>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</si>
  <si>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</si>
  <si>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</si>
  <si>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</si>
  <si>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</si>
  <si>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</si>
  <si>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</si>
  <si>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</si>
  <si>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</si>
  <si>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</si>
  <si>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</si>
  <si>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</si>
  <si>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</si>
  <si>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</si>
  <si>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</si>
  <si>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</si>
  <si>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</si>
  <si>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</si>
  <si>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</si>
  <si>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</si>
  <si>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</si>
  <si>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</si>
  <si>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</si>
  <si>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</si>
  <si>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</si>
  <si>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</si>
  <si>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</si>
  <si>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</si>
  <si>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</si>
  <si>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</si>
  <si>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</si>
  <si>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</si>
  <si>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</si>
  <si>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</si>
  <si>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</si>
  <si>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</si>
  <si>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</si>
  <si>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</si>
  <si>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</si>
  <si>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</si>
  <si>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</si>
  <si>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</si>
  <si>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</si>
  <si>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</si>
  <si>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</si>
  <si>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</si>
  <si>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</si>
  <si>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</si>
  <si>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</si>
  <si>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</si>
  <si>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</si>
  <si>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</si>
  <si>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</si>
  <si>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</si>
  <si>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</si>
  <si>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</si>
  <si>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</si>
  <si>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</si>
  <si>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</si>
  <si>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</si>
  <si>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</si>
  <si>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</si>
  <si>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</si>
  <si>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</si>
  <si>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</si>
  <si>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</si>
  <si>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</si>
  <si>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</si>
  <si>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</si>
  <si>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</si>
  <si>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</si>
  <si>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</si>
  <si>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</si>
  <si>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</si>
  <si>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</si>
  <si>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</si>
  <si>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</si>
  <si>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</si>
  <si>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</si>
  <si>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</si>
  <si>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</si>
  <si>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</si>
  <si>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</si>
  <si>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</si>
  <si>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</si>
  <si>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</si>
  <si>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</si>
  <si>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</si>
  <si>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</si>
  <si>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</si>
  <si>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</si>
  <si>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</si>
  <si>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</si>
  <si>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</si>
  <si>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</si>
  <si>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</si>
  <si>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</si>
  <si>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</si>
  <si>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</si>
  <si>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</si>
  <si>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</si>
  <si>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</si>
  <si>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</si>
  <si>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</si>
  <si>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</si>
  <si>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</si>
  <si>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</si>
  <si>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</si>
  <si>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</si>
  <si>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</si>
  <si>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</si>
  <si>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</si>
  <si>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</si>
  <si>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</si>
  <si>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</si>
  <si>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</si>
  <si>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</si>
  <si>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</si>
  <si>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</si>
  <si>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</si>
  <si>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</si>
  <si>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</si>
  <si>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</si>
  <si>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</si>
  <si>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</si>
  <si>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</si>
  <si>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</si>
  <si>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</si>
  <si>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</si>
  <si>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</si>
  <si>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</si>
  <si>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</si>
  <si>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</si>
  <si>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</si>
  <si>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</si>
  <si>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</si>
  <si>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</si>
  <si>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</si>
  <si>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</si>
  <si>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</si>
  <si>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</si>
  <si>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</si>
  <si>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</si>
  <si>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</si>
  <si>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</si>
  <si>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</si>
  <si>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</si>
  <si>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</si>
  <si>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</si>
  <si>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</si>
  <si>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</si>
  <si>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</si>
  <si>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</si>
  <si>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</si>
  <si>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</si>
  <si>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</si>
  <si>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</si>
  <si>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</si>
  <si>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</si>
  <si>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</si>
  <si>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</si>
  <si>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</si>
  <si>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</si>
  <si>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</si>
  <si>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</si>
  <si>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</si>
  <si>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</si>
  <si>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</si>
  <si>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</si>
  <si>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</si>
  <si>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</si>
  <si>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</si>
  <si>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</si>
  <si>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</si>
  <si>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</si>
  <si>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</si>
  <si>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</si>
  <si>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</si>
  <si>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</si>
  <si>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</si>
  <si>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</si>
  <si>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</si>
  <si>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</si>
  <si>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</si>
  <si>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</si>
  <si>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</si>
  <si>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</si>
  <si>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</si>
  <si>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</si>
  <si>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</si>
  <si>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</si>
  <si>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</si>
  <si>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</si>
  <si>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</si>
  <si>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</si>
  <si>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</si>
  <si>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</si>
  <si>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</si>
  <si>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</si>
  <si>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</si>
  <si>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</si>
  <si>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</si>
  <si>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</si>
  <si>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</si>
  <si>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</si>
  <si>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</si>
  <si>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</si>
  <si>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</si>
  <si>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</si>
  <si>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</si>
  <si>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</si>
  <si>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</si>
  <si>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</si>
  <si>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</si>
  <si>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</si>
  <si>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</si>
  <si>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</si>
  <si>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</si>
  <si>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</si>
  <si>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</si>
  <si>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</si>
  <si>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</si>
  <si>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</si>
  <si>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</si>
  <si>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</si>
  <si>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</si>
  <si>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</si>
  <si>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</si>
  <si>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</si>
  <si>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</si>
  <si>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</si>
  <si>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</si>
  <si>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</si>
  <si>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</si>
  <si>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</si>
  <si>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</si>
  <si>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</si>
  <si>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</si>
  <si>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</si>
  <si>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</si>
  <si>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</si>
  <si>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</si>
  <si>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</si>
  <si>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</si>
  <si>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</si>
  <si>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</si>
  <si>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</si>
  <si>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</si>
  <si>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</si>
  <si>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</si>
  <si>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</si>
  <si>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</si>
  <si>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</si>
  <si>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</si>
  <si>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</si>
  <si>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</si>
  <si>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</si>
  <si>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</si>
  <si>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</si>
  <si>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</si>
  <si>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</si>
  <si>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</si>
  <si>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</si>
  <si>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</si>
  <si>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</si>
  <si>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</si>
  <si>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</si>
  <si>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</si>
  <si>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</si>
  <si>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</si>
  <si>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</si>
  <si>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</si>
  <si>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</si>
  <si>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</si>
  <si>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</si>
  <si>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</si>
  <si>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</si>
  <si>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</si>
  <si>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</si>
  <si>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</si>
  <si>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</si>
  <si>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</si>
  <si>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</si>
  <si>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</si>
  <si>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</si>
  <si>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</si>
  <si>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</si>
  <si>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</si>
  <si>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</si>
  <si>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</si>
  <si>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</si>
  <si>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</si>
  <si>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</si>
  <si>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</si>
  <si>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</si>
  <si>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</si>
  <si>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</si>
  <si>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</si>
  <si>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</si>
  <si>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</si>
  <si>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</si>
  <si>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</si>
  <si>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</si>
  <si>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</si>
  <si>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</si>
  <si>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</si>
  <si>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</si>
  <si>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</si>
  <si>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</si>
  <si>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</si>
  <si>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</si>
  <si>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</si>
  <si>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</si>
  <si>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</si>
  <si>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</si>
  <si>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</si>
  <si>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</si>
  <si>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</si>
  <si>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</si>
  <si>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</si>
  <si>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</si>
  <si>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</si>
  <si>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</si>
  <si>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</si>
  <si>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</si>
  <si>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</si>
  <si>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</si>
  <si>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</si>
  <si>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</si>
  <si>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</si>
  <si>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</si>
  <si>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</si>
  <si>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</si>
  <si>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</si>
  <si>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</si>
  <si>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</si>
  <si>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</si>
  <si>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</si>
  <si>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</si>
  <si>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</si>
  <si>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</si>
  <si>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</si>
  <si>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</si>
  <si>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</si>
  <si>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</si>
  <si>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</si>
  <si>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</si>
  <si>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</si>
  <si>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</si>
  <si>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</si>
  <si>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</si>
  <si>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</si>
  <si>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</si>
  <si>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</si>
  <si>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</si>
  <si>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</si>
  <si>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</si>
  <si>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</si>
  <si>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</si>
  <si>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</si>
  <si>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</si>
  <si>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</si>
  <si>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</si>
  <si>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</si>
  <si>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</si>
  <si>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</si>
  <si>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</si>
  <si>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</si>
  <si>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</si>
  <si>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</si>
  <si>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</si>
  <si>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</si>
  <si>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</si>
  <si>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</si>
  <si>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</si>
  <si>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</si>
  <si>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</si>
  <si>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</si>
  <si>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</si>
  <si>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</si>
  <si>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</si>
  <si>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</si>
  <si>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</si>
  <si>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</si>
  <si>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</si>
  <si>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</si>
  <si>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</si>
  <si>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</si>
  <si>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</si>
  <si>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</si>
  <si>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</si>
  <si>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</si>
  <si>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</si>
  <si>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</si>
  <si>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</si>
  <si>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</si>
  <si>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</si>
  <si>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</si>
  <si>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</si>
  <si>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</si>
  <si>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</si>
  <si>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</si>
  <si>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</si>
  <si>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</si>
  <si>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</si>
  <si>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</si>
  <si>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</si>
  <si>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</si>
  <si>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</si>
  <si>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</si>
  <si>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</si>
  <si>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</si>
  <si>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</si>
  <si>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</si>
  <si>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</si>
  <si>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</si>
  <si>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</si>
  <si>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</si>
  <si>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</si>
  <si>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</si>
  <si>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</si>
  <si>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</si>
  <si>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</si>
  <si>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</si>
  <si>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</si>
  <si>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</si>
  <si>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</si>
  <si>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</si>
  <si>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</si>
  <si>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</si>
  <si>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</si>
  <si>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</si>
  <si>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</si>
  <si>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</si>
  <si>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</si>
  <si>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</si>
  <si>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</si>
  <si>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</si>
  <si>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</si>
  <si>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</si>
  <si>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</si>
  <si>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</si>
  <si>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</si>
  <si>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</si>
  <si>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</si>
  <si>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</si>
  <si>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</si>
  <si>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</si>
  <si>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</si>
  <si>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</si>
  <si>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</si>
  <si>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</si>
  <si>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</si>
  <si>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</si>
  <si>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</si>
  <si>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</si>
  <si>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</si>
  <si>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</si>
  <si>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</si>
  <si>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</si>
  <si>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</si>
  <si>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</si>
  <si>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</si>
  <si>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</si>
  <si>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</si>
  <si>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</si>
  <si>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</si>
  <si>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</si>
  <si>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</si>
  <si>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</si>
  <si>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</si>
  <si>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</si>
  <si>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</si>
  <si>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</si>
  <si>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</si>
  <si>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</si>
  <si>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</si>
  <si>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</si>
  <si>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</si>
  <si>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</si>
  <si>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</si>
  <si>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</si>
  <si>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</si>
  <si>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</si>
  <si>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</si>
  <si>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</si>
  <si>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</si>
  <si>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</si>
  <si>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</si>
  <si>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</si>
  <si>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</si>
  <si>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</si>
  <si>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</si>
  <si>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</si>
  <si>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</si>
  <si>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</si>
  <si>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</si>
  <si>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</si>
  <si>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</si>
  <si>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</si>
  <si>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</si>
  <si>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</si>
  <si>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</si>
  <si>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</si>
  <si>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</si>
  <si>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</si>
  <si>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</si>
  <si>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</si>
  <si>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</si>
  <si>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</si>
  <si>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</si>
  <si>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</si>
  <si>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</si>
  <si>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</si>
  <si>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</si>
  <si>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</si>
  <si>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</si>
  <si>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</si>
  <si>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</si>
  <si>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</si>
  <si>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</si>
  <si>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</si>
  <si>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</si>
  <si>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</si>
  <si>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</si>
  <si>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</si>
  <si>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</si>
  <si>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</si>
  <si>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</si>
  <si>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</si>
  <si>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</si>
  <si>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</si>
  <si>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</si>
  <si>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</si>
  <si>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</si>
  <si>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</si>
  <si>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</si>
  <si>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</si>
  <si>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</si>
  <si>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</si>
  <si>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</si>
  <si>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</si>
  <si>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</si>
  <si>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</si>
  <si>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</si>
  <si>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</si>
  <si>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</si>
  <si>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</si>
  <si>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</si>
  <si>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</si>
  <si>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</si>
  <si>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</si>
  <si>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</si>
  <si>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</si>
  <si>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</si>
  <si>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</si>
  <si>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</si>
  <si>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</si>
  <si>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</si>
  <si>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</si>
  <si>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</si>
  <si>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</si>
  <si>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</si>
  <si>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</si>
  <si>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</si>
  <si>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</si>
  <si>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</si>
  <si>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</si>
  <si>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</si>
  <si>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</si>
  <si>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</si>
  <si>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</si>
  <si>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</si>
  <si>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</si>
  <si>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</si>
  <si>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</si>
  <si>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</si>
  <si>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</si>
  <si>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</si>
  <si>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</si>
  <si>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</si>
  <si>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</si>
  <si>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</si>
  <si>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</si>
  <si>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</si>
  <si>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</si>
  <si>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</si>
  <si>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</si>
  <si>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</si>
  <si>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</si>
  <si>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</si>
  <si>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</si>
  <si>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</si>
  <si>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</si>
  <si>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</si>
  <si>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</si>
  <si>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</si>
  <si>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</si>
  <si>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</si>
  <si>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</si>
  <si>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</si>
  <si>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</si>
  <si>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</si>
  <si>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</si>
  <si>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</si>
  <si>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</si>
  <si>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</si>
  <si>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</si>
  <si>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</si>
  <si>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</si>
  <si>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</si>
  <si>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</si>
  <si>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</si>
  <si>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</si>
  <si>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</si>
  <si>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</si>
  <si>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</si>
  <si>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</si>
  <si>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</si>
  <si>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</si>
  <si>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</si>
  <si>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</si>
  <si>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</si>
  <si>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</si>
  <si>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</si>
  <si>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</si>
  <si>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</si>
  <si>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</si>
  <si>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</si>
  <si>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</si>
  <si>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</si>
  <si>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</si>
  <si>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</si>
  <si>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</si>
  <si>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</si>
  <si>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</si>
  <si>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</si>
  <si>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</si>
  <si>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</si>
  <si>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</si>
  <si>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</si>
  <si>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</si>
  <si>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</si>
  <si>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</si>
  <si>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</si>
  <si>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</si>
  <si>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</si>
  <si>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</si>
  <si>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</si>
  <si>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</si>
  <si>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</si>
  <si>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</si>
  <si>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</si>
  <si>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</si>
  <si>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</si>
  <si>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</si>
  <si>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</si>
  <si>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</si>
  <si>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</si>
  <si>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</si>
  <si>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</si>
  <si>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</si>
  <si>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</si>
  <si>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</si>
  <si>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</si>
  <si>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</si>
  <si>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</si>
  <si>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</si>
  <si>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</si>
  <si>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</si>
  <si>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</si>
  <si>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</si>
  <si>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</si>
  <si>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</si>
  <si>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</si>
  <si>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</si>
  <si>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</si>
  <si>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</si>
  <si>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</si>
  <si>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</si>
  <si>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</si>
  <si>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</si>
  <si>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</si>
  <si>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</si>
  <si>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</si>
  <si>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</si>
  <si>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</si>
  <si>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</si>
  <si>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</si>
  <si>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</si>
  <si>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</si>
  <si>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</si>
  <si>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</si>
  <si>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</si>
  <si>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</si>
  <si>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</si>
  <si>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</si>
  <si>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</si>
  <si>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</si>
  <si>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</si>
  <si>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</si>
  <si>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</si>
  <si>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</si>
  <si>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</si>
  <si>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</si>
  <si>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</si>
  <si>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</si>
  <si>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</si>
  <si>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</si>
  <si>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</si>
  <si>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</si>
  <si>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</si>
  <si>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</si>
  <si>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</si>
  <si>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</si>
  <si>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</si>
  <si>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</si>
  <si>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</si>
  <si>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</si>
  <si>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</si>
  <si>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</si>
  <si>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</si>
  <si>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</si>
  <si>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</si>
  <si>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</si>
  <si>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</si>
  <si>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</si>
  <si>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</si>
  <si>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</si>
  <si>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</si>
  <si>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</si>
  <si>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</si>
  <si>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</si>
  <si>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</si>
  <si>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</si>
  <si>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</si>
  <si>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</si>
  <si>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</si>
  <si>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</si>
  <si>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</si>
  <si>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</si>
  <si>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</si>
  <si>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</si>
  <si>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</si>
  <si>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</si>
  <si>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</si>
  <si>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</si>
  <si>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</si>
  <si>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</si>
  <si>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</si>
  <si>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</si>
  <si>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</si>
  <si>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</si>
  <si>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</si>
  <si>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</si>
  <si>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</si>
  <si>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</si>
  <si>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</si>
  <si>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</si>
  <si>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</si>
  <si>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</si>
  <si>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</si>
  <si>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</si>
  <si>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</si>
  <si>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</si>
  <si>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</si>
  <si>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</si>
  <si>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</si>
  <si>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</si>
  <si>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</si>
  <si>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</si>
  <si>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</si>
  <si>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</si>
  <si>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</si>
  <si>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</si>
  <si>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</si>
  <si>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</si>
  <si>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</si>
  <si>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</si>
  <si>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</si>
  <si>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</si>
  <si>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</si>
  <si>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</si>
  <si>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</si>
  <si>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</si>
  <si>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</si>
  <si>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</si>
  <si>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</si>
  <si>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</si>
  <si>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</si>
  <si>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</si>
  <si>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</si>
  <si>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</si>
  <si>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</si>
  <si>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</si>
  <si>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</si>
  <si>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</si>
  <si>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</si>
  <si>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</si>
  <si>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</si>
  <si>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</si>
  <si>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</si>
  <si>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</si>
  <si>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</si>
  <si>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</si>
  <si>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</si>
  <si>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</si>
  <si>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</si>
  <si>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</si>
  <si>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</si>
  <si>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</si>
  <si>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</si>
  <si>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</si>
  <si>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</si>
  <si>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</si>
  <si>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</si>
  <si>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</si>
  <si>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</si>
  <si>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</si>
  <si>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</si>
  <si>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</si>
  <si>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</si>
  <si>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</si>
  <si>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</si>
  <si>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</si>
  <si>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</si>
  <si>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</si>
  <si>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</si>
  <si>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</si>
  <si>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</si>
  <si>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</si>
  <si>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</si>
  <si>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</si>
  <si>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</si>
  <si>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</si>
  <si>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</si>
  <si>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</si>
  <si>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</si>
  <si>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</si>
  <si>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</si>
  <si>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</si>
  <si>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</si>
  <si>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</si>
  <si>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</si>
  <si>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</si>
  <si>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</si>
  <si>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</si>
  <si>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</si>
  <si>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</si>
  <si>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</si>
  <si>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</si>
  <si>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</si>
  <si>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</si>
  <si>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</si>
  <si>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</si>
  <si>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</si>
  <si>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</si>
  <si>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</si>
  <si>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</si>
  <si>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</si>
  <si>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</si>
  <si>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</si>
  <si>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</si>
  <si>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</si>
  <si>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</si>
  <si>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</si>
  <si>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</si>
  <si>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</si>
  <si>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</si>
  <si>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</si>
  <si>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</si>
  <si>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</si>
  <si>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</si>
  <si>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</si>
  <si>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</si>
  <si>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</si>
  <si>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</si>
  <si>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</si>
  <si>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</si>
  <si>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</si>
  <si>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</si>
  <si>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</si>
  <si>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</si>
  <si>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</si>
  <si>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</si>
  <si>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</si>
  <si>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</si>
  <si>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</si>
  <si>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</si>
  <si>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</si>
  <si>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</si>
  <si>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</si>
  <si>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</si>
  <si>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</si>
  <si>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</si>
  <si>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</si>
  <si>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</si>
  <si>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</si>
  <si>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</si>
  <si>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</si>
  <si>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</si>
  <si>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</si>
  <si>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</si>
  <si>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</si>
  <si>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</si>
  <si>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</si>
  <si>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</si>
  <si>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</si>
  <si>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</si>
  <si>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</si>
  <si>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</si>
  <si>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</si>
  <si>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</si>
  <si>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</si>
  <si>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</si>
  <si>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</si>
  <si>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</si>
  <si>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</si>
  <si>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</si>
  <si>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</si>
  <si>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</si>
  <si>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</si>
  <si>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</si>
  <si>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</si>
  <si>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</si>
  <si>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</si>
  <si>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</si>
  <si>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</si>
  <si>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</si>
  <si>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</si>
  <si>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</si>
  <si>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</si>
  <si>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</si>
  <si>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</si>
  <si>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</si>
  <si>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</si>
  <si>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</si>
  <si>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</si>
  <si>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</si>
  <si>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</si>
  <si>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</si>
  <si>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</si>
  <si>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</si>
  <si>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</si>
  <si>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</si>
  <si>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</si>
  <si>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</si>
  <si>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</si>
  <si>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</si>
  <si>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</si>
  <si>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</si>
  <si>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</si>
  <si>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</si>
  <si>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</si>
  <si>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</si>
  <si>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</si>
  <si>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</si>
  <si>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</si>
  <si>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</si>
  <si>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</si>
  <si>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</si>
  <si>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</si>
  <si>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</si>
  <si>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</si>
  <si>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</si>
  <si>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</si>
  <si>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</si>
  <si>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</si>
  <si>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</si>
  <si>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</si>
  <si>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</si>
  <si>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</si>
  <si>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</si>
  <si>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</si>
  <si>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</si>
  <si>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</si>
  <si>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</si>
  <si>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</si>
  <si>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</si>
  <si>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</si>
  <si>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</si>
  <si>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</si>
  <si>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</si>
  <si>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</si>
  <si>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</si>
  <si>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</si>
  <si>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</si>
  <si>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</si>
  <si>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</si>
  <si>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</si>
  <si>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</si>
  <si>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</si>
  <si>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</si>
  <si>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</si>
  <si>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</si>
  <si>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</si>
  <si>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</si>
  <si>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</si>
  <si>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</si>
  <si>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</si>
  <si>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</si>
  <si>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</si>
  <si>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</si>
  <si>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</si>
  <si>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</si>
  <si>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</si>
  <si>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</si>
  <si>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</si>
  <si>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</si>
  <si>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</si>
  <si>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</si>
  <si>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</si>
  <si>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</si>
  <si>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</si>
  <si>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</si>
  <si>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</si>
  <si>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</si>
  <si>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</si>
  <si>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</si>
  <si>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</si>
  <si>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</si>
  <si>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</si>
  <si>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</si>
  <si>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</si>
  <si>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</si>
  <si>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</si>
  <si>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</si>
  <si>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</si>
  <si>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</si>
  <si>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</si>
  <si>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</si>
  <si>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</si>
  <si>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</si>
  <si>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</si>
  <si>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</si>
  <si>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</si>
  <si>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</si>
  <si>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</si>
  <si>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</si>
  <si>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</si>
  <si>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</si>
  <si>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</si>
  <si>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</si>
  <si>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</si>
  <si>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</si>
  <si>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</si>
  <si>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</si>
  <si>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</si>
  <si>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</si>
  <si>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</si>
  <si>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</si>
  <si>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</si>
  <si>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</si>
  <si>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</si>
  <si>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</si>
  <si>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</si>
  <si>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</si>
  <si>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</si>
  <si>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</si>
  <si>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</si>
  <si>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</si>
  <si>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</si>
  <si>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</si>
  <si>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</si>
  <si>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</si>
  <si>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</si>
  <si>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</si>
  <si>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</si>
  <si>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</si>
  <si>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</si>
  <si>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</si>
  <si>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</si>
  <si>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</si>
  <si>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</si>
  <si>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</si>
  <si>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</si>
  <si>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</si>
  <si>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</si>
  <si>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</si>
  <si>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</si>
  <si>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</si>
  <si>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</si>
  <si>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</si>
  <si>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</si>
  <si>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</si>
  <si>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</si>
  <si>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</si>
  <si>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</si>
  <si>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</si>
  <si>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</si>
  <si>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</si>
  <si>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</si>
  <si>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</si>
  <si>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</si>
  <si>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</si>
  <si>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</si>
  <si>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</si>
  <si>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</si>
  <si>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</si>
  <si>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</si>
  <si>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</si>
  <si>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</si>
  <si>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</si>
  <si>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</si>
  <si>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</si>
  <si>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</si>
  <si>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</si>
  <si>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</si>
  <si>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</si>
  <si>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</si>
  <si>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</si>
  <si>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</si>
  <si>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</si>
  <si>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</si>
  <si>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</si>
  <si>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</si>
  <si>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</si>
  <si>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</si>
  <si>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</si>
  <si>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</si>
  <si>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</si>
  <si>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</si>
  <si>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</si>
  <si>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</si>
  <si>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</si>
  <si>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</si>
  <si>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</si>
  <si>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</si>
  <si>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</si>
  <si>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</si>
  <si>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</si>
  <si>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</si>
  <si>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</si>
  <si>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</si>
  <si>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</si>
  <si>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</si>
  <si>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</si>
  <si>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</si>
  <si>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</si>
  <si>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</si>
  <si>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</si>
  <si>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</si>
  <si>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</si>
  <si>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</si>
  <si>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</si>
  <si>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</si>
  <si>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</si>
  <si>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</si>
  <si>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</si>
  <si>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</si>
  <si>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</si>
  <si>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</si>
  <si>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</si>
  <si>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</si>
  <si>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</si>
  <si>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</si>
  <si>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</si>
  <si>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</si>
  <si>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</si>
  <si>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</si>
  <si>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</si>
  <si>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</si>
  <si>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</si>
  <si>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</si>
  <si>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</si>
  <si>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</si>
  <si>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</si>
  <si>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</si>
  <si>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</si>
  <si>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</si>
  <si>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</si>
  <si>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</si>
  <si>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</si>
  <si>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</si>
  <si>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</si>
  <si>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</si>
  <si>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</si>
  <si>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</si>
  <si>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</si>
  <si>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</si>
  <si>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</si>
  <si>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</si>
  <si>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</si>
  <si>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</si>
  <si>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</si>
  <si>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</si>
  <si>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</si>
  <si>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</si>
  <si>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</si>
  <si>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</si>
  <si>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</si>
  <si>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</si>
  <si>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</si>
  <si>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</si>
  <si>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</si>
  <si>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</si>
  <si>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</si>
  <si>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</si>
  <si>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</si>
  <si>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</si>
  <si>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</si>
  <si>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</si>
  <si>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</si>
  <si>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</si>
  <si>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</si>
  <si>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</si>
  <si>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</si>
  <si>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</si>
  <si>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</si>
  <si>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</si>
  <si>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</si>
  <si>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</si>
  <si>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</si>
  <si>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</si>
  <si>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</si>
  <si>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</si>
  <si>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</si>
  <si>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</si>
  <si>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</si>
  <si>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</si>
  <si>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</si>
  <si>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</si>
  <si>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</si>
  <si>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</si>
  <si>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</si>
  <si>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</si>
  <si>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</si>
  <si>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</si>
  <si>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</si>
  <si>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</si>
  <si>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</si>
  <si>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</si>
  <si>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</si>
  <si>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</si>
  <si>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</si>
  <si>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</si>
  <si>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</si>
  <si>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</si>
  <si>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</si>
  <si>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</si>
  <si>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</si>
  <si>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</si>
  <si>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</si>
  <si>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</si>
  <si>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</si>
  <si>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</si>
  <si>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</si>
  <si>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</si>
  <si>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</si>
  <si>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</si>
  <si>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</si>
  <si>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</si>
  <si>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</si>
  <si>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</si>
  <si>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</si>
  <si>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</si>
  <si>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</si>
  <si>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</si>
  <si>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</si>
  <si>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</si>
  <si>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</si>
  <si>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</si>
  <si>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</si>
  <si>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</si>
  <si>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</si>
  <si>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</si>
  <si>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</si>
  <si>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</si>
  <si>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</si>
  <si>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</si>
  <si>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</si>
  <si>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</si>
  <si>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</si>
  <si>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</si>
  <si>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</si>
  <si>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</si>
  <si>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</si>
  <si>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</si>
  <si>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</si>
  <si>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</si>
  <si>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</si>
  <si>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</si>
  <si>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</si>
  <si>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</si>
  <si>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</si>
  <si>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</si>
  <si>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</si>
  <si>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</si>
  <si>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</si>
  <si>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</si>
  <si>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</si>
  <si>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</si>
  <si>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</si>
  <si>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</si>
  <si>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</si>
  <si>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</si>
  <si>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</si>
  <si>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</si>
  <si>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</si>
  <si>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</si>
  <si>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</si>
  <si>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</si>
  <si>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</si>
  <si>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</si>
  <si>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</si>
  <si>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</si>
  <si>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</si>
  <si>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</si>
  <si>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</si>
  <si>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</si>
  <si>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</si>
  <si>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</si>
  <si>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</si>
  <si>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</si>
  <si>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</si>
  <si>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</si>
  <si>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</si>
  <si>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</si>
  <si>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</si>
  <si>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</si>
  <si>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</si>
  <si>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</si>
  <si>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</si>
  <si>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</si>
  <si>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</si>
  <si>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</si>
  <si>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</si>
  <si>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</si>
  <si>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</si>
  <si>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</si>
  <si>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</si>
  <si>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</si>
  <si>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</si>
  <si>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</si>
  <si>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</si>
  <si>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</si>
  <si>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</si>
  <si>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</si>
  <si>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</si>
  <si>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</si>
  <si>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</si>
  <si>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</si>
  <si>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</si>
  <si>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</si>
  <si>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</si>
  <si>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</si>
  <si>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</si>
  <si>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</si>
  <si>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</si>
  <si>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</si>
  <si>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</si>
  <si>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</si>
  <si>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</si>
  <si>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</si>
  <si>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</si>
  <si>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</si>
  <si>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</si>
  <si>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</si>
  <si>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</si>
  <si>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</si>
  <si>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</si>
  <si>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</si>
  <si>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</si>
  <si>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</si>
  <si>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</si>
  <si>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</si>
  <si>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</si>
  <si>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</si>
  <si>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</si>
  <si>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</si>
  <si>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</si>
  <si>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</si>
  <si>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</si>
  <si>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</si>
  <si>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</si>
  <si>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</si>
  <si>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</si>
  <si>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</si>
  <si>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</si>
  <si>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</si>
  <si>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</si>
  <si>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</si>
  <si>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</si>
  <si>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</si>
  <si>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</si>
  <si>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</si>
  <si>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</si>
  <si>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</si>
  <si>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</si>
  <si>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</si>
  <si>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</si>
  <si>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</si>
  <si>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</si>
  <si>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</si>
  <si>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</si>
  <si>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</si>
  <si>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</si>
  <si>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</si>
  <si>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</si>
  <si>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</si>
  <si>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</si>
  <si>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</si>
  <si>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</si>
  <si>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</si>
  <si>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</si>
  <si>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</si>
  <si>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</si>
  <si>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</si>
  <si>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</si>
  <si>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</si>
  <si>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</si>
  <si>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</si>
  <si>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</si>
  <si>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</si>
  <si>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</si>
  <si>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</si>
  <si>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</si>
  <si>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</si>
  <si>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</si>
  <si>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</si>
  <si>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</si>
  <si>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</si>
  <si>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</si>
  <si>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</si>
  <si>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</si>
  <si>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</si>
  <si>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</si>
  <si>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</si>
  <si>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</si>
  <si>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</si>
  <si>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</si>
  <si>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</si>
  <si>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</si>
  <si>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</si>
  <si>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</si>
  <si>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</si>
  <si>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</si>
  <si>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</si>
  <si>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</si>
  <si>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</si>
  <si>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</si>
  <si>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</si>
  <si>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</si>
  <si>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</si>
  <si>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</si>
  <si>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</si>
  <si>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</si>
  <si>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</si>
  <si>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</si>
  <si>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</si>
  <si>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</si>
  <si>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</si>
  <si>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</si>
  <si>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</si>
  <si>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</si>
  <si>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</si>
  <si>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</si>
  <si>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</si>
  <si>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</si>
  <si>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</si>
  <si>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</si>
  <si>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</si>
  <si>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</si>
  <si>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</si>
  <si>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</si>
  <si>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</si>
  <si>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</si>
  <si>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</si>
  <si>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</si>
  <si>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</si>
  <si>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</si>
  <si>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</si>
  <si>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</si>
  <si>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</si>
  <si>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</si>
  <si>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</si>
  <si>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</si>
  <si>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</si>
  <si>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</si>
  <si>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</si>
  <si>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</si>
  <si>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</si>
  <si>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</si>
  <si>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</si>
  <si>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</si>
  <si>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</si>
  <si>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</si>
  <si>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</si>
  <si>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</si>
  <si>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</si>
  <si>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</si>
  <si>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</si>
  <si>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</si>
  <si>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</si>
  <si>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</si>
  <si>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</si>
  <si>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</si>
  <si>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</si>
  <si>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</si>
  <si>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</si>
  <si>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</si>
  <si>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</si>
  <si>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</si>
  <si>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</si>
  <si>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</si>
  <si>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</si>
  <si>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</si>
  <si>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</si>
  <si>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</si>
  <si>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</si>
  <si>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</si>
  <si>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</si>
  <si>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</si>
  <si>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</si>
  <si>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</si>
  <si>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</si>
  <si>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</si>
  <si>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</si>
  <si>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</si>
  <si>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</si>
  <si>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</si>
  <si>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</si>
  <si>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</si>
  <si>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</si>
  <si>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</si>
  <si>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</si>
  <si>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</si>
  <si>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</si>
  <si>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</si>
  <si>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</si>
  <si>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</si>
  <si>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</si>
  <si>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</si>
  <si>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</si>
  <si>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</si>
  <si>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</si>
  <si>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</si>
  <si>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</si>
  <si>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</si>
  <si>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</si>
  <si>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</si>
  <si>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</si>
  <si>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</si>
  <si>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</si>
  <si>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</si>
  <si>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</si>
  <si>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</si>
  <si>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</si>
  <si>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</si>
  <si>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</si>
  <si>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</si>
  <si>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</si>
  <si>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</si>
  <si>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</si>
  <si>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</si>
  <si>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</si>
  <si>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</si>
  <si>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</si>
  <si>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</si>
  <si>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</si>
  <si>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</si>
  <si>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</si>
  <si>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</si>
  <si>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</si>
  <si>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</si>
  <si>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</si>
  <si>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</si>
  <si>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</si>
  <si>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</si>
  <si>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</si>
  <si>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</si>
  <si>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</si>
  <si>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</si>
  <si>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</si>
  <si>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</si>
  <si>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</si>
  <si>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</si>
  <si>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</si>
  <si>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</si>
  <si>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</si>
  <si>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</si>
  <si>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</si>
  <si>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</si>
  <si>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</si>
  <si>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</si>
  <si>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</si>
  <si>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</si>
  <si>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</si>
  <si>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</si>
  <si>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</si>
  <si>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</si>
  <si>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</si>
  <si>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</si>
  <si>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</si>
  <si>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</si>
  <si>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</si>
  <si>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</si>
  <si>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</si>
  <si>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</si>
  <si>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</si>
  <si>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</si>
  <si>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</si>
  <si>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</si>
  <si>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</si>
  <si>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</si>
  <si>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</si>
  <si>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</si>
  <si>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</si>
  <si>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</si>
  <si>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</si>
  <si>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</si>
  <si>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</si>
  <si>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</si>
  <si>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</si>
  <si>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</si>
  <si>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</si>
  <si>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</si>
  <si>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</si>
  <si>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</si>
  <si>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</si>
  <si>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</si>
  <si>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</si>
  <si>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</si>
  <si>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</si>
  <si>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</si>
  <si>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</si>
  <si>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</si>
  <si>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</si>
  <si>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</si>
  <si>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</si>
  <si>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</si>
  <si>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</si>
  <si>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</si>
  <si>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</si>
  <si>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</si>
  <si>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</si>
  <si>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</si>
  <si>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</si>
  <si>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</si>
  <si>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</si>
  <si>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</si>
  <si>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</si>
  <si>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</si>
  <si>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</si>
  <si>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</si>
  <si>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</si>
  <si>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</si>
  <si>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</si>
  <si>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</si>
  <si>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</si>
  <si>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</si>
  <si>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</si>
  <si>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</si>
  <si>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</si>
  <si>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</si>
  <si>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</si>
  <si>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</si>
  <si>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</si>
  <si>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</si>
  <si>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</si>
  <si>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</si>
  <si>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</si>
  <si>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</si>
  <si>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</si>
  <si>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</si>
  <si>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</si>
  <si>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</si>
  <si>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</si>
  <si>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</si>
  <si>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</si>
  <si>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</si>
  <si>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</si>
  <si>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</si>
  <si>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</si>
  <si>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</si>
  <si>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</si>
  <si>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</si>
  <si>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</si>
  <si>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</si>
  <si>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</si>
  <si>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</si>
  <si>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</si>
  <si>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</si>
  <si>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</si>
  <si>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</si>
  <si>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</si>
  <si>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</si>
  <si>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</si>
  <si>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</si>
  <si>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</si>
  <si>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</si>
  <si>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</si>
  <si>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</si>
  <si>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</si>
  <si>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</si>
  <si>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</si>
  <si>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</si>
  <si>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</si>
  <si>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</si>
  <si>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</si>
  <si>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</si>
  <si>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</si>
  <si>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</si>
  <si>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</si>
  <si>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</si>
  <si>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</si>
  <si>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</si>
  <si>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</si>
  <si>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</si>
  <si>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</si>
  <si>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</si>
  <si>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</si>
  <si>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</si>
  <si>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</si>
  <si>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</si>
  <si>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</si>
  <si>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</si>
  <si>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</si>
  <si>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</si>
  <si>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</si>
  <si>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</si>
  <si>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</si>
  <si>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</si>
  <si>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</si>
  <si>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</si>
  <si>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</si>
  <si>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</si>
  <si>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</si>
  <si>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</si>
  <si>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</si>
  <si>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</si>
  <si>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</si>
  <si>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</si>
  <si>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</si>
  <si>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</si>
  <si>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</si>
  <si>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</si>
  <si>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</si>
  <si>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</si>
  <si>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</si>
  <si>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</si>
  <si>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</si>
  <si>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</si>
  <si>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</si>
  <si>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</si>
  <si>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</si>
  <si>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</si>
  <si>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</si>
  <si>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</si>
  <si>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</si>
  <si>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</si>
  <si>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</si>
  <si>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</si>
  <si>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</si>
  <si>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</si>
  <si>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</si>
  <si>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</si>
  <si>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</si>
  <si>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</si>
  <si>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</si>
  <si>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</si>
  <si>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</si>
  <si>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</si>
  <si>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</si>
  <si>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</si>
  <si>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</si>
  <si>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</si>
  <si>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</si>
  <si>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</si>
  <si>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</si>
  <si>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</si>
  <si>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</si>
  <si>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</si>
  <si>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</si>
  <si>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</si>
  <si>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</si>
  <si>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</si>
  <si>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</si>
  <si>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</si>
  <si>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</si>
  <si>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</si>
  <si>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</si>
  <si>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</si>
  <si>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</si>
  <si>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</si>
  <si>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</si>
  <si>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</si>
  <si>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</si>
  <si>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</si>
  <si>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</si>
  <si>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</si>
  <si>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</si>
  <si>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</si>
  <si>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</si>
  <si>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</si>
  <si>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</si>
  <si>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</si>
  <si>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</si>
  <si>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</si>
  <si>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</si>
  <si>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</si>
  <si>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</si>
  <si>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</si>
  <si>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</si>
  <si>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</si>
  <si>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</si>
  <si>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</si>
  <si>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</si>
  <si>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</si>
  <si>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</si>
  <si>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</si>
  <si>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</si>
  <si>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</si>
  <si>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</si>
  <si>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</si>
  <si>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</si>
  <si>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</si>
  <si>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</si>
  <si>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</si>
  <si>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</si>
  <si>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</si>
  <si>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</si>
  <si>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</si>
  <si>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</si>
  <si>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</si>
  <si>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</si>
  <si>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</si>
  <si>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</si>
  <si>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</si>
  <si>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</si>
  <si>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</si>
  <si>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</si>
  <si>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</si>
  <si>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</si>
  <si>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</si>
  <si>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</si>
  <si>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</si>
  <si>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</si>
  <si>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</si>
  <si>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</si>
  <si>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</si>
  <si>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</si>
  <si>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</si>
  <si>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</si>
  <si>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</si>
  <si>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</si>
  <si>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</si>
  <si>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</si>
  <si>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</si>
  <si>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</si>
  <si>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</si>
  <si>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</si>
  <si>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</si>
  <si>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</si>
  <si>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</si>
  <si>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</si>
  <si>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</si>
  <si>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</si>
  <si>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</si>
  <si>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</si>
  <si>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</si>
  <si>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</si>
  <si>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</si>
  <si>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</si>
  <si>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</si>
  <si>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</si>
  <si>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</si>
  <si>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</si>
  <si>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</si>
  <si>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</si>
  <si>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</si>
  <si>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</si>
  <si>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</si>
  <si>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</si>
  <si>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</si>
  <si>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</si>
  <si>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</si>
  <si>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</si>
  <si>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</si>
  <si>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</si>
  <si>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</si>
  <si>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</si>
  <si>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</si>
  <si>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</si>
  <si>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</si>
  <si>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</si>
  <si>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</si>
  <si>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</si>
  <si>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</si>
  <si>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</si>
  <si>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</si>
  <si>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</si>
  <si>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</si>
  <si>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</si>
  <si>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</si>
  <si>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</si>
  <si>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</si>
  <si>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</si>
  <si>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</si>
  <si>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</si>
  <si>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</si>
  <si>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</si>
  <si>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</si>
  <si>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</si>
  <si>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</si>
  <si>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</si>
  <si>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</si>
  <si>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</si>
  <si>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</si>
  <si>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</si>
  <si>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</si>
  <si>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</si>
  <si>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</si>
  <si>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</si>
  <si>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</si>
  <si>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</si>
  <si>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</si>
  <si>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</si>
  <si>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</si>
  <si>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</si>
  <si>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</si>
  <si>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</si>
  <si>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</si>
  <si>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</si>
  <si>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</si>
  <si>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</si>
  <si>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</si>
  <si>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</si>
  <si>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</si>
  <si>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</si>
  <si>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</si>
  <si>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</si>
  <si>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</si>
  <si>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</si>
  <si>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</si>
  <si>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</si>
  <si>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</si>
  <si>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</si>
  <si>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</si>
  <si>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</si>
  <si>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</si>
  <si>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</si>
  <si>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</si>
  <si>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</si>
  <si>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</si>
  <si>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</si>
  <si>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</si>
  <si>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</si>
  <si>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</si>
  <si>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</si>
  <si>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</si>
  <si>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</si>
  <si>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</si>
  <si>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</si>
  <si>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</si>
  <si>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</si>
  <si>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</si>
  <si>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</si>
  <si>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</si>
  <si>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</si>
  <si>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</si>
  <si>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</si>
  <si>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</si>
  <si>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</si>
  <si>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</si>
  <si>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</si>
  <si>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</si>
  <si>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</si>
  <si>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</si>
  <si>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</si>
  <si>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</si>
  <si>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</si>
  <si>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</si>
  <si>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</si>
  <si>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</si>
  <si>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</si>
  <si>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</si>
  <si>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</si>
  <si>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</si>
  <si>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</si>
  <si>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</si>
  <si>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</si>
  <si>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</si>
  <si>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</si>
  <si>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</si>
  <si>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</si>
  <si>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</si>
  <si>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</si>
  <si>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</si>
  <si>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</si>
  <si>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</si>
  <si>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</si>
  <si>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</si>
  <si>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</si>
  <si>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</si>
  <si>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</si>
  <si>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</si>
  <si>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</si>
  <si>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</si>
  <si>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</si>
  <si>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</si>
  <si>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</si>
  <si>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</si>
  <si>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</si>
  <si>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</si>
  <si>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</si>
  <si>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</si>
  <si>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</si>
  <si>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</si>
  <si>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</si>
  <si>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</si>
  <si>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</si>
  <si>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</si>
  <si>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</si>
  <si>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</si>
  <si>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</si>
  <si>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</si>
  <si>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</si>
  <si>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</si>
  <si>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</si>
  <si>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</si>
  <si>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</si>
  <si>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</si>
  <si>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</si>
  <si>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</si>
  <si>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</si>
  <si>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</si>
  <si>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</si>
  <si>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</si>
  <si>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</si>
  <si>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</si>
  <si>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</si>
  <si>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</si>
  <si>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</si>
  <si>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</si>
  <si>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</si>
  <si>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</si>
  <si>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</si>
  <si>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</si>
  <si>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</si>
  <si>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</si>
  <si>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</si>
  <si>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</si>
  <si>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</si>
  <si>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</si>
  <si>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</si>
  <si>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</si>
  <si>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</si>
  <si>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</si>
  <si>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</si>
  <si>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</si>
  <si>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</si>
  <si>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</si>
  <si>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</si>
  <si>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</si>
  <si>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</si>
  <si>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</si>
  <si>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</si>
  <si>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</si>
  <si>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</si>
  <si>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</si>
  <si>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</si>
  <si>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</si>
  <si>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</si>
  <si>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</si>
  <si>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</si>
  <si>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</si>
  <si>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</si>
  <si>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</si>
  <si>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</si>
  <si>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</si>
  <si>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</si>
  <si>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</si>
  <si>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</si>
  <si>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</si>
  <si>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</si>
  <si>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</si>
  <si>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</si>
  <si>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</si>
  <si>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</si>
  <si>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</si>
  <si>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</si>
  <si>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</si>
  <si>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</si>
  <si>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</si>
  <si>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</si>
  <si>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</si>
  <si>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</si>
  <si>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</si>
  <si>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</si>
  <si>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</si>
  <si>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</si>
  <si>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</si>
  <si>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</si>
  <si>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</si>
  <si>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</si>
  <si>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</si>
  <si>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</si>
  <si>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</si>
  <si>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</si>
  <si>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</si>
  <si>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</si>
  <si>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</si>
  <si>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</si>
  <si>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</si>
  <si>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</si>
  <si>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</si>
  <si>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</si>
  <si>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</si>
  <si>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</si>
  <si>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</si>
  <si>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</si>
  <si>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</si>
  <si>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</si>
  <si>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</si>
  <si>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</si>
  <si>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</si>
  <si>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</si>
  <si>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</si>
  <si>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</si>
  <si>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</si>
  <si>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</si>
  <si>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</si>
  <si>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</si>
  <si>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</si>
  <si>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</si>
  <si>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</si>
  <si>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</si>
  <si>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</si>
  <si>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</si>
  <si>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</si>
  <si>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</si>
  <si>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</si>
  <si>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</si>
  <si>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</si>
  <si>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</si>
  <si>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</si>
  <si>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</si>
  <si>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</si>
  <si>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</si>
  <si>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</si>
  <si>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</si>
  <si>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</si>
  <si>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</si>
  <si>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</si>
  <si>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</si>
  <si>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</si>
  <si>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</si>
  <si>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</si>
  <si>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</si>
  <si>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</si>
  <si>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</si>
  <si>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</si>
  <si>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</si>
  <si>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</si>
  <si>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</si>
  <si>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</si>
  <si>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</si>
  <si>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</si>
  <si>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</si>
  <si>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</si>
  <si>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</si>
  <si>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</si>
  <si>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</si>
  <si>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</si>
  <si>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</si>
  <si>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</si>
  <si>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</si>
  <si>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</si>
  <si>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</si>
  <si>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</si>
  <si>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</si>
  <si>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</si>
  <si>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</si>
  <si>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</si>
  <si>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</si>
  <si>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</si>
  <si>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</si>
  <si>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</si>
  <si>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</si>
  <si>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</si>
  <si>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</si>
  <si>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</si>
  <si>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</si>
  <si>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</si>
  <si>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</si>
  <si>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</si>
  <si>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</si>
  <si>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</si>
  <si>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</si>
  <si>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</si>
  <si>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</si>
  <si>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</si>
  <si>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</si>
  <si>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</si>
  <si>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</si>
  <si>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</si>
  <si>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</si>
  <si>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</si>
  <si>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</si>
  <si>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</si>
  <si>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</si>
  <si>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</si>
  <si>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</si>
  <si>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</si>
  <si>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</si>
  <si>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</si>
  <si>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</si>
  <si>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</si>
  <si>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</si>
  <si>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</si>
  <si>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</si>
  <si>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</si>
  <si>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</si>
  <si>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</si>
  <si>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</si>
  <si>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</si>
  <si>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</si>
  <si>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</si>
  <si>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</si>
  <si>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</si>
  <si>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</si>
  <si>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</si>
  <si>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</si>
  <si>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</si>
  <si>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</si>
  <si>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</si>
  <si>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</si>
  <si>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</si>
  <si>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</si>
  <si>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</si>
  <si>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</si>
  <si>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</si>
  <si>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</si>
  <si>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</si>
  <si>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</si>
  <si>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</si>
  <si>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</si>
  <si>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</si>
  <si>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</si>
  <si>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</si>
  <si>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</si>
  <si>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</si>
  <si>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</si>
  <si>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</si>
  <si>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</si>
  <si>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</si>
  <si>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</si>
  <si>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</si>
  <si>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</si>
  <si>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</si>
  <si>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</si>
  <si>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</si>
  <si>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</si>
  <si>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</si>
  <si>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</si>
  <si>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</si>
  <si>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</si>
  <si>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</si>
  <si>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</si>
  <si>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</si>
  <si>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</si>
  <si>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</si>
  <si>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</si>
  <si>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</si>
  <si>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</si>
  <si>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</si>
  <si>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</si>
  <si>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</si>
  <si>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</si>
  <si>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</si>
  <si>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</si>
  <si>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</si>
  <si>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</si>
  <si>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</si>
  <si>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</si>
  <si>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</si>
  <si>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</si>
  <si>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</si>
  <si>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</si>
  <si>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</si>
  <si>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</si>
  <si>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</si>
  <si>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</si>
  <si>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</si>
  <si>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</si>
  <si>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</si>
  <si>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</si>
  <si>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</si>
  <si>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</si>
  <si>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</si>
  <si>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</si>
  <si>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</si>
  <si>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</si>
  <si>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</si>
  <si>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</si>
  <si>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</si>
  <si>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</si>
  <si>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</si>
  <si>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</si>
  <si>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</si>
  <si>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</si>
  <si>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</si>
  <si>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</si>
  <si>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</si>
  <si>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</si>
  <si>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</si>
  <si>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</si>
  <si>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</si>
  <si>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</si>
  <si>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</si>
  <si>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</si>
  <si>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</si>
  <si>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</si>
  <si>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</si>
  <si>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</si>
  <si>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</si>
  <si>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</si>
  <si>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</si>
  <si>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</si>
  <si>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</si>
  <si>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</si>
  <si>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</si>
  <si>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</si>
  <si>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</si>
  <si>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</si>
  <si>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</si>
  <si>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</si>
  <si>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</si>
  <si>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</si>
  <si>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</si>
  <si>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</si>
  <si>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</si>
  <si>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</si>
  <si>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</si>
  <si>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</si>
  <si>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</si>
  <si>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</si>
  <si>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</si>
  <si>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</si>
  <si>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</si>
  <si>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</si>
  <si>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</si>
  <si>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</si>
  <si>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</si>
  <si>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</si>
  <si>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</si>
  <si>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</si>
  <si>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</si>
  <si>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</si>
  <si>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</si>
  <si>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</si>
  <si>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</si>
  <si>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</si>
  <si>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</si>
  <si>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</si>
  <si>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</si>
  <si>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</si>
  <si>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</si>
  <si>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</si>
  <si>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</si>
  <si>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</si>
  <si>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</si>
  <si>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</si>
  <si>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</si>
  <si>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</si>
  <si>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</si>
  <si>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</si>
  <si>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</si>
  <si>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</si>
  <si>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</si>
  <si>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</si>
  <si>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</si>
  <si>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</si>
  <si>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</si>
  <si>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</si>
  <si>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</si>
  <si>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</si>
  <si>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</si>
  <si>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</si>
  <si>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</si>
  <si>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</si>
  <si>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</si>
  <si>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</si>
  <si>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</si>
  <si>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</si>
  <si>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</si>
  <si>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</si>
  <si>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</si>
  <si>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</si>
  <si>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</si>
  <si>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</si>
  <si>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</si>
  <si>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</si>
  <si>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</si>
  <si>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</si>
  <si>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</si>
  <si>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</si>
  <si>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</si>
  <si>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</si>
  <si>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</si>
  <si>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</si>
  <si>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</si>
  <si>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</si>
  <si>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</si>
  <si>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</si>
  <si>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</si>
  <si>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</si>
  <si>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</si>
  <si>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</si>
  <si>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</si>
  <si>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</si>
  <si>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</si>
  <si>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</si>
  <si>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</si>
  <si>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</si>
  <si>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</si>
  <si>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</si>
  <si>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</si>
  <si>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</si>
  <si>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</si>
  <si>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</si>
  <si>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</si>
  <si>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</si>
  <si>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</si>
  <si>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</si>
  <si>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</si>
  <si>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</si>
  <si>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</si>
  <si>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</si>
  <si>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</si>
  <si>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</si>
  <si>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</si>
  <si>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</si>
  <si>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</si>
  <si>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</si>
  <si>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</si>
  <si>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</si>
  <si>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</si>
  <si>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</si>
  <si>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</si>
  <si>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</si>
  <si>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</si>
  <si>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</si>
  <si>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</si>
  <si>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</si>
  <si>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</si>
  <si>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</si>
  <si>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</si>
  <si>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</si>
  <si>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</si>
  <si>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</si>
  <si>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</si>
  <si>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</si>
  <si>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</si>
  <si>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</si>
  <si>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</si>
  <si>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</si>
  <si>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</si>
  <si>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</si>
  <si>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</si>
  <si>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</si>
  <si>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</si>
  <si>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</si>
  <si>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</si>
  <si>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</si>
  <si>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</si>
  <si>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</si>
  <si>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</si>
  <si>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</si>
  <si>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</si>
  <si>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</si>
  <si>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</si>
  <si>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</si>
  <si>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</si>
  <si>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</si>
  <si>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</si>
  <si>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</si>
  <si>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</si>
  <si>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</si>
  <si>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</si>
  <si>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</si>
  <si>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</si>
  <si>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</si>
  <si>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</si>
  <si>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</si>
  <si>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</si>
  <si>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</si>
  <si>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</si>
  <si>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</si>
  <si>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</si>
  <si>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</si>
  <si>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</si>
  <si>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</si>
  <si>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</si>
  <si>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</si>
  <si>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</si>
  <si>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</si>
  <si>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</si>
  <si>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</si>
  <si>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</si>
  <si>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</si>
  <si>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</si>
  <si>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</si>
  <si>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</si>
  <si>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</si>
  <si>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</si>
  <si>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</si>
  <si>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</si>
  <si>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</si>
  <si>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</si>
  <si>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</si>
  <si>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</si>
  <si>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</si>
  <si>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</si>
  <si>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</si>
  <si>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</si>
  <si>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</si>
  <si>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</si>
  <si>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</si>
  <si>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</si>
  <si>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</si>
  <si>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</si>
  <si>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</si>
  <si>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</si>
  <si>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</si>
  <si>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</si>
  <si>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</si>
  <si>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</si>
  <si>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</si>
  <si>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</si>
  <si>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</si>
  <si>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</si>
  <si>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</si>
  <si>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</si>
  <si>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</si>
  <si>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</si>
  <si>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</si>
  <si>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</si>
  <si>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</si>
  <si>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</si>
  <si>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</si>
  <si>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</si>
  <si>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</si>
  <si>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</si>
  <si>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</si>
  <si>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</si>
  <si>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</si>
  <si>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</si>
  <si>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</si>
  <si>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</si>
  <si>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</si>
  <si>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</si>
  <si>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</si>
  <si>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</si>
  <si>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</si>
  <si>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</si>
  <si>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</si>
  <si>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</si>
  <si>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</si>
  <si>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</si>
  <si>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</si>
  <si>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</si>
  <si>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</si>
  <si>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</si>
  <si>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</si>
  <si>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</si>
  <si>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</si>
  <si>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</si>
  <si>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</si>
  <si>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</si>
  <si>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</si>
  <si>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</si>
  <si>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</si>
  <si>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</si>
  <si>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</si>
  <si>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</si>
  <si>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</si>
  <si>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</si>
  <si>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</si>
  <si>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</si>
  <si>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</si>
  <si>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</si>
  <si>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</si>
  <si>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</si>
  <si>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</si>
  <si>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</si>
  <si>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</si>
  <si>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</si>
  <si>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</si>
  <si>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</si>
  <si>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</si>
  <si>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</si>
  <si>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</si>
  <si>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</si>
  <si>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</si>
  <si>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</si>
  <si>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</si>
  <si>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</si>
  <si>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</si>
  <si>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</si>
  <si>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</si>
  <si>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</si>
  <si>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</si>
  <si>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</si>
  <si>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</si>
  <si>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</si>
  <si>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</si>
  <si>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</si>
  <si>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</si>
  <si>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</si>
  <si>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</si>
  <si>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</si>
  <si>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</si>
  <si>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</si>
  <si>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</si>
  <si>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</si>
  <si>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</si>
  <si>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</si>
  <si>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</si>
  <si>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</si>
  <si>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</si>
  <si>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</si>
  <si>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</si>
  <si>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</si>
  <si>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</si>
  <si>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</si>
  <si>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</si>
  <si>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</si>
  <si>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</si>
  <si>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</si>
  <si>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</si>
  <si>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</si>
  <si>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</si>
  <si>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</si>
  <si>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</si>
  <si>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</si>
  <si>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</si>
  <si>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</si>
  <si>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</si>
  <si>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</si>
  <si>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</si>
  <si>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</si>
  <si>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</si>
  <si>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</si>
  <si>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</si>
  <si>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</si>
  <si>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</si>
  <si>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</si>
  <si>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</si>
  <si>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</si>
  <si>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</si>
  <si>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</si>
  <si>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</si>
  <si>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</si>
  <si>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</si>
  <si>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</si>
  <si>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</si>
  <si>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</si>
  <si>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</si>
  <si>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</si>
  <si>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</si>
  <si>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</si>
  <si>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</si>
  <si>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</si>
  <si>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</si>
  <si>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</si>
  <si>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</si>
  <si>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</si>
  <si>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</si>
  <si>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</si>
  <si>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</si>
  <si>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</si>
  <si>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</si>
  <si>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</si>
  <si>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</si>
  <si>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</si>
  <si>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</si>
  <si>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</si>
  <si>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</si>
  <si>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</si>
  <si>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</si>
  <si>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</si>
  <si>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</si>
  <si>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</si>
  <si>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</si>
  <si>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</si>
  <si>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</si>
  <si>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</si>
  <si>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</si>
  <si>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</si>
  <si>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</si>
  <si>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</si>
  <si>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</si>
  <si>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</si>
  <si>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</si>
  <si>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</si>
  <si>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</si>
  <si>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</si>
  <si>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</si>
  <si>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</si>
  <si>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</si>
  <si>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</si>
  <si>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</si>
  <si>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</si>
  <si>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</si>
  <si>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</si>
  <si>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</si>
  <si>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</si>
  <si>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</si>
  <si>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</si>
  <si>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</si>
  <si>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</si>
  <si>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</si>
  <si>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</si>
  <si>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</si>
  <si>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</si>
  <si>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</si>
  <si>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</si>
  <si>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</si>
  <si>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</si>
  <si>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</si>
  <si>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</si>
  <si>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</si>
  <si>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</si>
  <si>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</si>
  <si>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</si>
  <si>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</si>
  <si>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</si>
  <si>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</si>
  <si>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</si>
  <si>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</si>
  <si>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</si>
  <si>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</si>
  <si>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</si>
  <si>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</si>
  <si>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</si>
  <si>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</si>
  <si>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</si>
  <si>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</si>
  <si>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</si>
  <si>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</si>
  <si>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</si>
  <si>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</si>
  <si>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</si>
  <si>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</si>
  <si>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</si>
  <si>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</si>
  <si>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</si>
  <si>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</si>
  <si>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</si>
  <si>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</si>
  <si>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</si>
  <si>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</si>
  <si>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</si>
  <si>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</si>
  <si>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</si>
  <si>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</si>
  <si>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</si>
  <si>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</si>
  <si>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</si>
  <si>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</si>
  <si>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</si>
  <si>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</si>
  <si>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</si>
  <si>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</si>
  <si>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</si>
  <si>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</si>
  <si>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</si>
  <si>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</si>
  <si>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</si>
  <si>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</si>
  <si>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</si>
  <si>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</si>
  <si>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</si>
  <si>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</si>
  <si>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</si>
  <si>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</si>
  <si>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</si>
  <si>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</si>
  <si>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</si>
  <si>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</si>
  <si>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</si>
  <si>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</si>
  <si>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</si>
  <si>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</si>
  <si>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</si>
  <si>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</si>
  <si>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</si>
  <si>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</si>
  <si>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</si>
  <si>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</si>
  <si>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</si>
  <si>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</si>
  <si>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</si>
  <si>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</si>
  <si>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</si>
  <si>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</si>
  <si>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</si>
  <si>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</si>
  <si>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</si>
  <si>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</si>
  <si>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</si>
  <si>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</si>
  <si>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</si>
  <si>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</si>
  <si>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</si>
  <si>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</si>
  <si>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</si>
  <si>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</si>
  <si>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</si>
  <si>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</si>
  <si>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</si>
  <si>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</si>
  <si>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</si>
  <si>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</si>
  <si>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</si>
  <si>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</si>
  <si>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</si>
  <si>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</si>
  <si>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</si>
  <si>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</si>
  <si>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</si>
  <si>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</si>
  <si>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</si>
  <si>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</si>
  <si>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</si>
  <si>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</si>
  <si>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</si>
  <si>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</si>
  <si>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</si>
  <si>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</si>
  <si>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</si>
  <si>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</si>
  <si>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</si>
  <si>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</si>
  <si>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</si>
  <si>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</si>
  <si>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</si>
  <si>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</si>
  <si>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</si>
  <si>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</si>
  <si>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</si>
  <si>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</si>
  <si>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</si>
  <si>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</si>
  <si>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</si>
  <si>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</si>
  <si>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</si>
  <si>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</si>
  <si>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</si>
  <si>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</si>
  <si>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</si>
  <si>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</si>
  <si>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</si>
  <si>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</si>
  <si>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</si>
  <si>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</si>
  <si>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</si>
  <si>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</si>
  <si>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</si>
  <si>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</si>
  <si>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</si>
  <si>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</si>
  <si>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</si>
  <si>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</si>
  <si>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</si>
  <si>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</si>
  <si>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</si>
  <si>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</si>
  <si>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</si>
  <si>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</si>
  <si>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</si>
  <si>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</si>
  <si>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</si>
  <si>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</si>
  <si>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</si>
  <si>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</si>
  <si>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</si>
  <si>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</si>
  <si>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</si>
  <si>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</si>
  <si>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</si>
  <si>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</si>
  <si>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</si>
  <si>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</si>
  <si>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</si>
  <si>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</si>
  <si>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</si>
  <si>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</si>
  <si>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</si>
  <si>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</si>
  <si>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</si>
  <si>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</si>
  <si>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</si>
  <si>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</si>
  <si>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</si>
  <si>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</si>
  <si>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</si>
  <si>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</si>
  <si>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</si>
  <si>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</si>
  <si>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</si>
  <si>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</si>
  <si>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</si>
  <si>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</si>
  <si>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</si>
  <si>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</si>
  <si>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</si>
  <si>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</si>
  <si>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</si>
  <si>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</si>
  <si>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</si>
  <si>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</si>
  <si>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</si>
  <si>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</si>
  <si>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</si>
  <si>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</si>
  <si>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</si>
  <si>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</si>
  <si>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</si>
  <si>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</si>
  <si>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</si>
  <si>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</si>
  <si>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</si>
  <si>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</si>
  <si>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</si>
  <si>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</si>
  <si>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</si>
  <si>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</si>
  <si>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</si>
  <si>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</si>
  <si>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</si>
  <si>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</si>
  <si>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</si>
  <si>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</si>
  <si>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</si>
  <si>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</si>
  <si>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</si>
  <si>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</si>
  <si>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</si>
  <si>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</si>
  <si>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</si>
  <si>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</si>
  <si>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</si>
  <si>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</si>
  <si>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</si>
  <si>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</si>
  <si>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</si>
  <si>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</si>
  <si>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</si>
  <si>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</si>
  <si>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</si>
  <si>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</si>
  <si>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</si>
  <si>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</si>
  <si>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</si>
  <si>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</si>
  <si>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</si>
  <si>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</si>
  <si>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</si>
  <si>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</si>
  <si>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</si>
  <si>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</si>
  <si>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</si>
  <si>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</si>
  <si>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</si>
  <si>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</si>
  <si>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</si>
  <si>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</si>
  <si>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</si>
  <si>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</si>
  <si>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</si>
  <si>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</si>
  <si>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</si>
  <si>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</si>
  <si>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</si>
  <si>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</si>
  <si>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</si>
  <si>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</si>
  <si>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</si>
  <si>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</si>
  <si>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</si>
  <si>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</si>
  <si>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</si>
  <si>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</si>
  <si>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</si>
  <si>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</si>
  <si>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</si>
  <si>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</si>
  <si>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</si>
  <si>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</si>
  <si>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</si>
  <si>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</si>
  <si>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</si>
  <si>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</si>
  <si>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</si>
  <si>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</si>
  <si>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</si>
  <si>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</si>
  <si>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</si>
  <si>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</si>
  <si>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</si>
  <si>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</si>
  <si>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</si>
  <si>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</si>
  <si>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</si>
  <si>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</si>
  <si>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</si>
  <si>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</si>
  <si>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</si>
  <si>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</si>
  <si>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</si>
  <si>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</si>
  <si>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</si>
  <si>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</si>
  <si>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</si>
  <si>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</si>
  <si>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</si>
  <si>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</si>
  <si>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</si>
  <si>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</si>
  <si>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</si>
  <si>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</si>
  <si>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</si>
  <si>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</si>
  <si>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</si>
  <si>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</si>
  <si>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</si>
  <si>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</si>
  <si>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</si>
  <si>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</si>
  <si>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</si>
  <si>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</si>
  <si>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</si>
  <si>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</si>
  <si>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</si>
  <si>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</si>
  <si>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</si>
  <si>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</si>
  <si>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</si>
  <si>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</si>
  <si>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</si>
  <si>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</si>
  <si>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</si>
  <si>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</si>
  <si>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</si>
  <si>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</si>
  <si>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</si>
  <si>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</si>
  <si>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</si>
  <si>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</si>
  <si>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</si>
  <si>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</si>
  <si>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</si>
  <si>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</si>
  <si>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</si>
  <si>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</si>
  <si>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</si>
  <si>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</si>
  <si>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</si>
  <si>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</si>
  <si>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</si>
  <si>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</si>
  <si>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</si>
  <si>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</si>
  <si>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</si>
  <si>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</si>
  <si>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</si>
  <si>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</si>
  <si>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</si>
  <si>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</si>
  <si>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</si>
  <si>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</si>
  <si>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</si>
  <si>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</si>
  <si>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</si>
  <si>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</si>
  <si>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</si>
  <si>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</si>
  <si>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</si>
  <si>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</si>
  <si>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</si>
  <si>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</si>
  <si>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</si>
  <si>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</si>
  <si>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</si>
  <si>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</si>
  <si>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</si>
  <si>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</si>
  <si>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</si>
  <si>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</si>
  <si>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</si>
  <si>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</si>
  <si>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</si>
  <si>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</si>
  <si>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</si>
  <si>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</si>
  <si>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</si>
  <si>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</si>
  <si>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</si>
  <si>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</si>
  <si>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</si>
  <si>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</si>
  <si>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</si>
  <si>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</si>
  <si>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</si>
  <si>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</si>
  <si>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</si>
  <si>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</si>
  <si>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</si>
  <si>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</si>
  <si>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</si>
  <si>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</si>
  <si>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</si>
  <si>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</si>
  <si>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</si>
  <si>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</si>
  <si>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</si>
  <si>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</si>
  <si>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</si>
  <si>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</si>
  <si>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</si>
  <si>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</si>
  <si>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</si>
  <si>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</si>
  <si>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</si>
  <si>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</si>
  <si>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</si>
  <si>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</si>
  <si>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</si>
  <si>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</si>
  <si>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</si>
  <si>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</si>
  <si>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</si>
  <si>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</si>
  <si>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</si>
  <si>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</si>
  <si>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</si>
  <si>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</si>
  <si>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</si>
  <si>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</si>
  <si>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</si>
  <si>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</si>
  <si>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</si>
  <si>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</si>
  <si>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</si>
  <si>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</si>
  <si>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</si>
  <si>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</si>
  <si>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</si>
  <si>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</si>
  <si>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</si>
  <si>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</si>
  <si>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</si>
  <si>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</si>
  <si>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</si>
  <si>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</si>
  <si>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</si>
  <si>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</si>
  <si>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</si>
  <si>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</si>
  <si>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</si>
  <si>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</si>
  <si>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</si>
  <si>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</si>
  <si>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</si>
  <si>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</si>
  <si>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</si>
  <si>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</si>
  <si>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</si>
  <si>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</si>
  <si>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</si>
  <si>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</si>
  <si>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</si>
  <si>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</si>
  <si>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</si>
  <si>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</si>
  <si>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</si>
  <si>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</si>
  <si>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</si>
  <si>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</si>
  <si>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</si>
  <si>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</si>
  <si>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</si>
  <si>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</si>
  <si>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</si>
  <si>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</si>
  <si>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</si>
  <si>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</si>
  <si>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</si>
  <si>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</si>
  <si>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</si>
  <si>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</si>
  <si>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</si>
  <si>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</si>
  <si>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</si>
  <si>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</si>
  <si>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</si>
  <si>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</si>
  <si>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</si>
  <si>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</si>
  <si>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</si>
  <si>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</si>
  <si>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</si>
  <si>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</si>
  <si>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</si>
  <si>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</si>
  <si>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</si>
  <si>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</si>
  <si>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</si>
  <si>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</si>
  <si>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</si>
  <si>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</si>
  <si>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</si>
  <si>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</si>
  <si>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</si>
  <si>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</si>
  <si>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</si>
  <si>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</si>
  <si>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</si>
  <si>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</si>
  <si>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</si>
  <si>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</si>
  <si>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</si>
  <si>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</si>
  <si>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</si>
  <si>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</si>
  <si>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</si>
  <si>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</si>
  <si>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</si>
  <si>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</si>
  <si>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</si>
  <si>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</si>
  <si>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</si>
  <si>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</si>
  <si>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</si>
  <si>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</si>
  <si>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</si>
  <si>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</si>
  <si>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</si>
  <si>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</si>
  <si>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</si>
  <si>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</si>
  <si>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</si>
  <si>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</si>
  <si>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</si>
  <si>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</si>
  <si>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</si>
  <si>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</si>
  <si>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</si>
  <si>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</si>
  <si>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</si>
  <si>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</si>
  <si>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</si>
  <si>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</si>
  <si>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</si>
  <si>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</si>
  <si>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</si>
  <si>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</si>
  <si>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</si>
  <si>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</si>
  <si>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</si>
  <si>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</si>
  <si>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</si>
  <si>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</si>
  <si>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</si>
  <si>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</si>
  <si>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</si>
  <si>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</si>
  <si>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</si>
  <si>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</si>
  <si>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</si>
  <si>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</si>
  <si>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</si>
  <si>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</si>
  <si>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</si>
  <si>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</si>
  <si>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</si>
  <si>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</si>
  <si>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</si>
  <si>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</si>
  <si>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</si>
  <si>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</si>
  <si>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</si>
  <si>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</si>
  <si>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</si>
  <si>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</si>
  <si>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</si>
  <si>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</si>
  <si>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</si>
  <si>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</si>
  <si>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</si>
  <si>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</si>
  <si>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</si>
  <si>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</si>
  <si>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</si>
  <si>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</si>
  <si>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</si>
  <si>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</si>
  <si>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</si>
  <si>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</si>
  <si>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</si>
  <si>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</si>
  <si>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</si>
  <si>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</si>
  <si>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</si>
  <si>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</si>
  <si>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</si>
  <si>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</si>
  <si>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</si>
  <si>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</si>
  <si>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</si>
  <si>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</si>
  <si>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</si>
  <si>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</si>
  <si>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</si>
  <si>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</si>
  <si>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</si>
  <si>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</si>
  <si>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</si>
  <si>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</si>
  <si>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</si>
  <si>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</si>
  <si>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</si>
  <si>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</si>
  <si>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</si>
  <si>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</si>
  <si>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</si>
  <si>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</si>
  <si>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</si>
  <si>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</si>
  <si>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</si>
  <si>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</si>
  <si>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</si>
  <si>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</si>
  <si>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</si>
  <si>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</si>
  <si>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</si>
  <si>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</si>
  <si>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</si>
  <si>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</si>
  <si>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</si>
  <si>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</si>
  <si>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</si>
  <si>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</si>
  <si>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</si>
  <si>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</si>
  <si>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</si>
  <si>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</si>
  <si>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</si>
  <si>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</si>
  <si>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</si>
  <si>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</si>
  <si>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</si>
  <si>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</si>
  <si>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</si>
  <si>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</si>
  <si>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</si>
  <si>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</si>
  <si>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</si>
  <si>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</si>
  <si>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</si>
  <si>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</si>
  <si>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</si>
  <si>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</si>
  <si>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</si>
  <si>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</si>
  <si>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</si>
  <si>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</si>
  <si>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</si>
  <si>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</si>
  <si>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</si>
  <si>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</si>
  <si>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</si>
  <si>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</si>
  <si>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</si>
  <si>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</si>
  <si>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</si>
  <si>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</si>
  <si>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</si>
  <si>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</si>
  <si>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</si>
  <si>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</si>
  <si>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</si>
  <si>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</si>
  <si>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</si>
  <si>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</si>
  <si>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</si>
  <si>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</si>
  <si>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</si>
  <si>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</si>
  <si>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</si>
  <si>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</si>
  <si>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</si>
  <si>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</si>
  <si>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</si>
  <si>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</si>
  <si>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</si>
  <si>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</si>
  <si>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</si>
  <si>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</si>
  <si>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</si>
  <si>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</si>
  <si>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</si>
  <si>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</si>
  <si>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</si>
  <si>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</si>
  <si>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</si>
  <si>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</si>
  <si>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</si>
  <si>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</si>
  <si>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</si>
  <si>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</si>
  <si>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</si>
  <si>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</si>
  <si>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</si>
  <si>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</si>
  <si>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</si>
  <si>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</si>
  <si>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</si>
  <si>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</si>
  <si>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</si>
  <si>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</si>
  <si>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</si>
  <si>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</si>
  <si>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</si>
  <si>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</si>
  <si>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</si>
  <si>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</si>
  <si>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</si>
  <si>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</si>
  <si>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</si>
  <si>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</si>
  <si>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</si>
  <si>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</si>
  <si>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</si>
  <si>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</si>
  <si>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</si>
  <si>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</si>
  <si>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</si>
  <si>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</si>
  <si>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</si>
  <si>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</si>
  <si>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</si>
  <si>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</si>
  <si>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</si>
  <si>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</si>
  <si>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</si>
  <si>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</si>
  <si>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</si>
  <si>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</si>
  <si>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</si>
  <si>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</si>
  <si>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</si>
  <si>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</si>
  <si>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</si>
  <si>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</si>
  <si>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</si>
  <si>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</si>
  <si>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</si>
  <si>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</si>
  <si>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</si>
  <si>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</si>
  <si>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</si>
  <si>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</si>
  <si>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</si>
  <si>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</si>
  <si>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</si>
  <si>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</si>
  <si>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</si>
  <si>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</si>
  <si>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</si>
  <si>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</si>
  <si>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</si>
  <si>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</si>
  <si>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</si>
  <si>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</si>
  <si>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</si>
  <si>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</si>
  <si>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</si>
  <si>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</si>
  <si>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</si>
  <si>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</si>
  <si>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</si>
  <si>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</si>
  <si>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</si>
  <si>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</si>
  <si>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</si>
  <si>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</si>
  <si>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</si>
  <si>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</si>
  <si>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</si>
  <si>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</si>
  <si>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</si>
  <si>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</si>
  <si>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</si>
  <si>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</si>
  <si>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</si>
  <si>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</si>
  <si>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</si>
  <si>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</si>
  <si>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</si>
  <si>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</si>
  <si>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</si>
  <si>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</si>
  <si>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</si>
  <si>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</si>
  <si>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</si>
  <si>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</si>
  <si>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</si>
  <si>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</si>
  <si>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</si>
  <si>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</si>
  <si>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</si>
  <si>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</si>
  <si>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</si>
  <si>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</si>
  <si>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</si>
  <si>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</si>
  <si>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</si>
  <si>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</si>
  <si>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</si>
  <si>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</si>
  <si>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</si>
  <si>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</si>
  <si>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</si>
  <si>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</si>
  <si>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</si>
  <si>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</si>
  <si>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</si>
  <si>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</si>
  <si>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</si>
  <si>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</si>
  <si>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</si>
  <si>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</si>
  <si>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</si>
  <si>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</si>
  <si>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</si>
  <si>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</si>
  <si>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</si>
  <si>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</si>
  <si>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</si>
  <si>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</si>
  <si>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</si>
  <si>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</si>
  <si>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</si>
  <si>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</si>
  <si>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</si>
  <si>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</si>
  <si>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</si>
  <si>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</si>
  <si>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</si>
  <si>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</si>
  <si>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</si>
  <si>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</si>
  <si>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</si>
  <si>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</si>
  <si>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</si>
  <si>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</si>
  <si>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</si>
  <si>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</si>
  <si>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</si>
  <si>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</si>
  <si>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</si>
  <si>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</si>
  <si>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</si>
  <si>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</si>
  <si>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</si>
  <si>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</si>
  <si>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</si>
  <si>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</si>
  <si>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</si>
  <si>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</si>
  <si>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</si>
  <si>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</si>
  <si>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</si>
  <si>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</si>
  <si>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</si>
  <si>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</si>
  <si>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</si>
  <si>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</si>
  <si>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</si>
  <si>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</si>
  <si>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</si>
  <si>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</si>
  <si>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</si>
  <si>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</si>
  <si>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</si>
  <si>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</si>
  <si>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</si>
  <si>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</si>
  <si>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</si>
  <si>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</si>
  <si>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</si>
  <si>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</si>
  <si>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</si>
  <si>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</si>
  <si>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</si>
  <si>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</si>
  <si>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</si>
  <si>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</si>
  <si>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</si>
  <si>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</si>
  <si>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</si>
  <si>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</si>
  <si>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</si>
  <si>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</si>
  <si>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</si>
  <si>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</si>
  <si>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</si>
  <si>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</si>
  <si>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</si>
  <si>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</si>
  <si>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</si>
  <si>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</si>
  <si>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</si>
  <si>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</si>
  <si>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</si>
  <si>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</si>
  <si>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</si>
  <si>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</si>
  <si>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</si>
  <si>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</si>
  <si>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</si>
  <si>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</si>
  <si>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</si>
  <si>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</si>
  <si>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</si>
  <si>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</si>
  <si>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</si>
  <si>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</si>
  <si>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</si>
  <si>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</si>
  <si>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</si>
  <si>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</si>
  <si>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</si>
  <si>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</si>
  <si>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</si>
  <si>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</si>
  <si>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</si>
  <si>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</si>
  <si>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</si>
  <si>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</si>
  <si>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</si>
  <si>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</si>
  <si>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</si>
  <si>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</si>
  <si>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</si>
  <si>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</si>
  <si>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</si>
  <si>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</si>
  <si>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</si>
  <si>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</si>
  <si>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</si>
  <si>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</si>
  <si>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</si>
  <si>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</si>
  <si>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</si>
  <si>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</si>
  <si>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</si>
  <si>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</si>
  <si>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</si>
  <si>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</si>
  <si>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</si>
  <si>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</si>
  <si>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</si>
  <si>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</si>
  <si>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</si>
  <si>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</si>
  <si>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</si>
  <si>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</si>
  <si>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</si>
  <si>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</si>
  <si>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</si>
  <si>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</si>
  <si>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</si>
  <si>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</si>
  <si>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</si>
  <si>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</si>
  <si>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</si>
  <si>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</si>
  <si>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</si>
  <si>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</si>
  <si>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</si>
  <si>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</si>
  <si>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</si>
  <si>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</si>
  <si>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</si>
  <si>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</si>
  <si>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</si>
  <si>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</si>
  <si>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</si>
  <si>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</si>
  <si>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</si>
  <si>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</si>
  <si>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</si>
  <si>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</si>
  <si>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</si>
  <si>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</si>
  <si>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</si>
  <si>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</si>
  <si>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</si>
  <si>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</si>
  <si>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</si>
  <si>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</si>
  <si>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</si>
  <si>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</si>
  <si>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</si>
  <si>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</si>
  <si>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</si>
  <si>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</si>
  <si>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</si>
  <si>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</si>
  <si>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</si>
  <si>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</si>
  <si>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</si>
  <si>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</si>
  <si>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</si>
  <si>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</si>
  <si>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</si>
  <si>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</si>
  <si>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</si>
  <si>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</si>
  <si>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</si>
  <si>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</si>
  <si>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</si>
  <si>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</si>
  <si>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</si>
  <si>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</si>
  <si>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</si>
  <si>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</si>
  <si>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</si>
  <si>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</si>
  <si>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</si>
  <si>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</si>
  <si>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</si>
  <si>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</si>
  <si>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</si>
  <si>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</si>
  <si>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</si>
  <si>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</si>
  <si>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</si>
  <si>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</si>
  <si>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</si>
  <si>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</si>
  <si>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</si>
  <si>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</si>
  <si>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</si>
  <si>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</si>
  <si>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</si>
  <si>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</si>
  <si>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</si>
  <si>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</si>
  <si>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</si>
  <si>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</si>
  <si>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</si>
  <si>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</si>
  <si>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</si>
  <si>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</si>
  <si>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</si>
  <si>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</si>
  <si>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</si>
  <si>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</si>
  <si>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</si>
  <si>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</si>
  <si>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</si>
  <si>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</si>
  <si>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</si>
  <si>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</si>
  <si>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</si>
  <si>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</si>
  <si>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</si>
  <si>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</si>
  <si>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</si>
  <si>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</si>
  <si>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</si>
  <si>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</si>
  <si>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</si>
  <si>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</si>
  <si>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</si>
  <si>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</si>
  <si>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</si>
  <si>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</si>
  <si>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</si>
  <si>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</si>
  <si>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</si>
  <si>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</si>
  <si>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</si>
  <si>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</si>
  <si>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</si>
  <si>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</si>
  <si>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</si>
  <si>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</si>
  <si>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</si>
  <si>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</si>
  <si>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</si>
  <si>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</si>
  <si>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</si>
  <si>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</si>
  <si>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</si>
  <si>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</si>
  <si>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</si>
  <si>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</si>
  <si>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</si>
  <si>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</si>
  <si>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</si>
  <si>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</si>
  <si>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</si>
  <si>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</si>
  <si>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</si>
  <si>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</si>
  <si>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</si>
  <si>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</si>
  <si>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</si>
  <si>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</si>
  <si>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</si>
  <si>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</si>
  <si>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</si>
  <si>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</si>
  <si>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</si>
  <si>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</si>
  <si>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</si>
  <si>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</si>
  <si>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</si>
  <si>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</si>
  <si>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</si>
  <si>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</si>
  <si>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</si>
  <si>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</si>
  <si>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</si>
  <si>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</si>
  <si>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</si>
  <si>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</si>
  <si>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</si>
  <si>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</si>
  <si>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</si>
  <si>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</si>
  <si>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</si>
  <si>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</si>
  <si>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</si>
  <si>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</si>
  <si>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</si>
  <si>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</si>
  <si>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</si>
  <si>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</si>
  <si>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</si>
  <si>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</si>
  <si>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</si>
  <si>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</si>
  <si>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</si>
  <si>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</si>
  <si>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</si>
  <si>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</si>
  <si>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</si>
  <si>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</si>
  <si>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</si>
  <si>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</si>
  <si>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</si>
  <si>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</si>
  <si>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</si>
  <si>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</si>
  <si>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</si>
  <si>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</si>
  <si>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</si>
  <si>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</si>
  <si>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</si>
  <si>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</si>
  <si>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</si>
  <si>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</si>
  <si>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</si>
  <si>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</si>
  <si>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</si>
  <si>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</si>
  <si>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</si>
  <si>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</si>
  <si>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</si>
  <si>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</si>
  <si>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</si>
  <si>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</si>
  <si>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</si>
  <si>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</si>
  <si>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</si>
  <si>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</si>
  <si>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</si>
  <si>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</si>
  <si>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</si>
  <si>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</si>
  <si>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</si>
  <si>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</si>
  <si>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</si>
  <si>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</si>
  <si>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</si>
  <si>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</si>
  <si>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</si>
  <si>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</si>
  <si>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</si>
  <si>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</si>
  <si>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</si>
  <si>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</si>
  <si>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</si>
  <si>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</si>
  <si>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</si>
  <si>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</si>
  <si>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</si>
  <si>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</si>
  <si>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</si>
  <si>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</si>
  <si>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</si>
  <si>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</si>
  <si>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</si>
  <si>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</si>
  <si>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</si>
  <si>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</si>
  <si>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</si>
  <si>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</si>
  <si>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</si>
  <si>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</si>
  <si>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</si>
  <si>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</si>
  <si>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</si>
  <si>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</si>
  <si>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</si>
  <si>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</si>
  <si>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</si>
  <si>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</si>
  <si>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</si>
  <si>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</si>
  <si>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</si>
  <si>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</si>
  <si>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</si>
  <si>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</si>
  <si>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</si>
  <si>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</si>
  <si>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</si>
  <si>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</si>
  <si>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</si>
  <si>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</si>
  <si>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</si>
  <si>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</si>
  <si>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</si>
  <si>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</si>
  <si>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</si>
  <si>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</si>
  <si>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</si>
  <si>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</si>
  <si>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</si>
  <si>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</si>
  <si>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</si>
  <si>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</si>
  <si>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</si>
  <si>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</si>
  <si>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</si>
  <si>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</si>
  <si>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</si>
  <si>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</si>
  <si>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</si>
  <si>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</si>
  <si>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</si>
  <si>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</si>
  <si>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</si>
  <si>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</si>
  <si>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</si>
  <si>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</si>
  <si>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</si>
  <si>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</si>
  <si>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</si>
  <si>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</si>
  <si>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</si>
  <si>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</si>
  <si>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</si>
  <si>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</si>
  <si>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</si>
  <si>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</si>
  <si>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</si>
  <si>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</si>
  <si>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</si>
  <si>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</si>
  <si>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</si>
  <si>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</si>
  <si>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</si>
  <si>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</si>
  <si>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</si>
  <si>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</si>
  <si>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</si>
  <si>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</si>
  <si>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</si>
  <si>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</si>
  <si>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</si>
  <si>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</si>
  <si>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</si>
  <si>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</si>
  <si>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</si>
  <si>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</si>
  <si>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</si>
  <si>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</si>
  <si>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</si>
  <si>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</si>
  <si>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</si>
  <si>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</si>
  <si>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</si>
  <si>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</si>
  <si>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</si>
  <si>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</si>
  <si>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</si>
  <si>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</si>
  <si>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</si>
  <si>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</si>
  <si>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</si>
  <si>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</si>
  <si>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</si>
  <si>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</si>
  <si>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</si>
  <si>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</si>
  <si>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</si>
  <si>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</si>
  <si>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</si>
  <si>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</si>
  <si>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</si>
  <si>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</si>
  <si>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</si>
  <si>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</si>
  <si>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</si>
  <si>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</si>
  <si>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</si>
  <si>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</si>
  <si>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</si>
  <si>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</si>
  <si>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</si>
  <si>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</si>
  <si>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</si>
  <si>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</si>
  <si>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</si>
  <si>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</si>
  <si>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</si>
  <si>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</si>
  <si>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</si>
  <si>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</si>
  <si>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</si>
  <si>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</si>
  <si>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</si>
  <si>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</si>
  <si>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</si>
  <si>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</si>
  <si>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</si>
  <si>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</si>
  <si>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</si>
  <si>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</si>
  <si>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</si>
  <si>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</si>
  <si>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</si>
  <si>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</si>
  <si>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</si>
  <si>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</si>
  <si>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</si>
  <si>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</si>
  <si>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</si>
  <si>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</si>
  <si>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</si>
  <si>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</si>
  <si>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</si>
  <si>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</si>
  <si>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</si>
  <si>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</si>
  <si>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</si>
  <si>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</si>
  <si>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</si>
  <si>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</si>
  <si>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</si>
  <si>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</si>
  <si>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</si>
  <si>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</si>
  <si>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</si>
  <si>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</si>
  <si>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</si>
  <si>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</si>
  <si>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</si>
  <si>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</si>
  <si>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</si>
  <si>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</si>
  <si>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</si>
  <si>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</si>
  <si>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</si>
  <si>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</si>
  <si>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</si>
  <si>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</si>
  <si>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</si>
  <si>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</si>
  <si>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</si>
  <si>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</si>
  <si>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</si>
  <si>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</si>
  <si>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</si>
  <si>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</si>
  <si>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</si>
  <si>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</si>
  <si>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</si>
  <si>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</si>
  <si>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</si>
  <si>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</si>
  <si>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</si>
  <si>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</si>
  <si>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</si>
  <si>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</si>
  <si>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</si>
  <si>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</si>
  <si>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</si>
  <si>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</si>
  <si>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</si>
  <si>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</si>
  <si>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</si>
  <si>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</si>
  <si>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</si>
  <si>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</si>
  <si>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</si>
  <si>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</si>
  <si>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</si>
  <si>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</si>
  <si>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</si>
  <si>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</si>
  <si>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</si>
  <si>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</si>
  <si>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</si>
  <si>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</si>
  <si>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</si>
  <si>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</si>
  <si>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</si>
  <si>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</si>
  <si>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</si>
  <si>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</si>
  <si>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</si>
  <si>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</si>
  <si>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</si>
  <si>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</si>
  <si>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</si>
  <si>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</si>
  <si>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</si>
  <si>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</si>
  <si>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</si>
  <si>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</si>
  <si>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</si>
  <si>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</si>
  <si>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</si>
  <si>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</si>
  <si>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</si>
  <si>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</si>
  <si>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</si>
  <si>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</si>
  <si>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</si>
  <si>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</si>
  <si>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</si>
  <si>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</si>
  <si>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</si>
  <si>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</si>
  <si>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</si>
  <si>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</si>
  <si>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</si>
  <si>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</si>
  <si>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</si>
  <si>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</si>
  <si>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</si>
  <si>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</si>
  <si>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</si>
  <si>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</si>
  <si>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</si>
  <si>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</si>
  <si>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</si>
  <si>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</si>
  <si>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</si>
  <si>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</si>
  <si>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</si>
  <si>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</si>
  <si>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</si>
  <si>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</si>
  <si>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</si>
  <si>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</si>
  <si>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</si>
  <si>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</si>
  <si>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</si>
  <si>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</si>
  <si>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</si>
  <si>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</si>
  <si>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</si>
  <si>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</si>
  <si>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</si>
  <si>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</si>
  <si>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</si>
  <si>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</si>
  <si>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</si>
  <si>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</si>
  <si>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</si>
  <si>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</si>
  <si>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</si>
  <si>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</si>
  <si>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</si>
  <si>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</si>
  <si>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</si>
  <si>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</si>
  <si>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</si>
  <si>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</si>
  <si>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</si>
  <si>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</si>
  <si>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</si>
  <si>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</si>
  <si>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</si>
  <si>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</si>
  <si>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</si>
  <si>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</si>
  <si>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</si>
  <si>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</si>
  <si>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</si>
  <si>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</si>
  <si>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</si>
  <si>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</si>
  <si>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</si>
  <si>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</si>
  <si>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</si>
  <si>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</si>
  <si>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</si>
  <si>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</si>
  <si>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</si>
  <si>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</si>
  <si>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</si>
  <si>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</si>
  <si>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</si>
  <si>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</si>
  <si>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</si>
  <si>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</si>
  <si>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</si>
  <si>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</si>
  <si>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</si>
  <si>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</si>
  <si>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</si>
  <si>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</si>
  <si>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</si>
  <si>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</si>
  <si>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</si>
  <si>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</si>
  <si>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</si>
  <si>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</si>
  <si>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</si>
  <si>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</si>
  <si>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</si>
  <si>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</si>
  <si>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</si>
  <si>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</si>
  <si>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</si>
  <si>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</si>
  <si>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</si>
  <si>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</si>
  <si>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</si>
  <si>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</si>
  <si>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</si>
  <si>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</si>
  <si>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</si>
  <si>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</si>
  <si>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</si>
  <si>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</si>
  <si>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</si>
  <si>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</si>
  <si>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</si>
  <si>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</si>
  <si>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</si>
  <si>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</si>
  <si>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</si>
  <si>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</si>
  <si>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</si>
  <si>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</si>
  <si>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</si>
  <si>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</si>
  <si>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</si>
  <si>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</si>
  <si>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</si>
  <si>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</si>
  <si>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</si>
  <si>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</si>
  <si>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</si>
  <si>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</si>
  <si>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</si>
  <si>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</si>
  <si>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</si>
  <si>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</si>
  <si>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</si>
  <si>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</si>
  <si>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</si>
  <si>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</si>
  <si>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</si>
  <si>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</si>
  <si>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</si>
  <si>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</si>
  <si>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</si>
  <si>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</si>
  <si>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</si>
  <si>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</si>
  <si>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</si>
  <si>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</si>
  <si>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</si>
  <si>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</si>
  <si>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</si>
  <si>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</si>
  <si>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</si>
  <si>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</si>
  <si>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</si>
  <si>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</si>
  <si>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</si>
  <si>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</si>
  <si>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</si>
  <si>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</si>
  <si>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</si>
  <si>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</si>
  <si>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</si>
  <si>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</si>
  <si>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</si>
  <si>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</si>
  <si>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</si>
  <si>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</si>
  <si>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</si>
  <si>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</si>
  <si>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</si>
  <si>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</si>
  <si>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</si>
  <si>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</si>
  <si>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</si>
  <si>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</si>
  <si>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</si>
  <si>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</si>
  <si>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</si>
  <si>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</si>
  <si>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</si>
  <si>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</si>
  <si>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</si>
  <si>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</si>
  <si>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</si>
  <si>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</si>
  <si>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</si>
  <si>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</si>
  <si>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</si>
  <si>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</si>
  <si>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</si>
  <si>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</si>
  <si>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</si>
  <si>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</si>
  <si>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</si>
  <si>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</si>
  <si>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</si>
  <si>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</si>
  <si>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</si>
  <si>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</si>
  <si>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</si>
  <si>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</si>
  <si>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</si>
  <si>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</si>
  <si>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</si>
  <si>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</si>
  <si>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</si>
  <si>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</si>
  <si>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</si>
  <si>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</si>
  <si>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</si>
  <si>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</si>
  <si>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</si>
  <si>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</si>
  <si>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</si>
  <si>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</si>
  <si>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</si>
  <si>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</si>
  <si>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</si>
  <si>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</si>
  <si>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</si>
  <si>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</si>
  <si>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</si>
  <si>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</si>
  <si>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</si>
  <si>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</si>
  <si>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</si>
  <si>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</si>
  <si>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</si>
  <si>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</si>
  <si>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</si>
  <si>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</si>
  <si>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</si>
  <si>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</si>
  <si>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</si>
  <si>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</si>
  <si>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</si>
  <si>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</si>
  <si>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</si>
  <si>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</si>
  <si>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</si>
  <si>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</si>
  <si>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</si>
  <si>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</si>
  <si>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</si>
  <si>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</si>
  <si>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</si>
  <si>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</si>
  <si>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</si>
  <si>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</si>
  <si>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</si>
  <si>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</si>
  <si>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</si>
  <si>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</si>
  <si>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</si>
  <si>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</si>
  <si>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</si>
  <si>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</si>
  <si>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</si>
  <si>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</si>
  <si>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</si>
  <si>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</si>
  <si>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</si>
  <si>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</si>
  <si>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</si>
  <si>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</si>
  <si>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</si>
  <si>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</si>
  <si>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</si>
  <si>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</si>
  <si>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</si>
  <si>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</si>
  <si>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</si>
  <si>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</si>
  <si>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</si>
  <si>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</si>
  <si>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</si>
  <si>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</si>
  <si>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</si>
  <si>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</si>
  <si>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</si>
  <si>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</si>
  <si>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</si>
  <si>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</si>
  <si>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</si>
  <si>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</si>
  <si>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</si>
  <si>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</si>
  <si>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</si>
  <si>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</si>
  <si>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</si>
  <si>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</si>
  <si>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</si>
  <si>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</si>
  <si>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</si>
  <si>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</si>
  <si>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</si>
  <si>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</si>
  <si>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</si>
  <si>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</si>
  <si>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</si>
  <si>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</si>
  <si>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</si>
  <si>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</si>
  <si>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</si>
  <si>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</si>
  <si>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</si>
  <si>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</si>
  <si>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</si>
  <si>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</si>
  <si>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</si>
  <si>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</si>
  <si>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</si>
  <si>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</si>
  <si>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</si>
  <si>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</si>
  <si>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</si>
  <si>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</si>
  <si>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</si>
  <si>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</si>
  <si>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</si>
  <si>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</si>
  <si>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</si>
  <si>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</si>
  <si>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</si>
  <si>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</si>
  <si>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</si>
  <si>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</si>
  <si>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</si>
  <si>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</si>
  <si>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</si>
  <si>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</si>
  <si>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</si>
  <si>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</si>
  <si>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</si>
  <si>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</si>
  <si>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</si>
  <si>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</si>
  <si>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</si>
  <si>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</si>
  <si>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</si>
  <si>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</si>
  <si>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</si>
  <si>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</si>
  <si>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</si>
  <si>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</si>
  <si>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</si>
  <si>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</si>
  <si>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</si>
  <si>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</si>
  <si>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</si>
  <si>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</si>
  <si>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</si>
  <si>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</si>
  <si>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</si>
  <si>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</si>
  <si>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</si>
  <si>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</si>
  <si>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</si>
  <si>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</si>
  <si>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</si>
  <si>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</si>
  <si>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</si>
  <si>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</si>
  <si>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</si>
  <si>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</si>
  <si>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</si>
  <si>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</si>
  <si>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</si>
  <si>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</si>
  <si>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</si>
  <si>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</si>
  <si>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</si>
  <si>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</si>
  <si>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</si>
  <si>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</si>
  <si>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</si>
  <si>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</si>
  <si>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</si>
  <si>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</si>
  <si>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</si>
  <si>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</si>
  <si>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</si>
  <si>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</si>
  <si>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</si>
  <si>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</si>
  <si>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</si>
  <si>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</si>
  <si>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</si>
  <si>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</si>
  <si>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</si>
  <si>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</si>
  <si>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</si>
  <si>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</si>
  <si>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</si>
  <si>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</si>
  <si>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</si>
  <si>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</si>
  <si>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</si>
  <si>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</si>
  <si>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</si>
  <si>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</si>
  <si>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</si>
  <si>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</si>
  <si>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</si>
  <si>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</si>
  <si>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</si>
  <si>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</si>
  <si>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</si>
  <si>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</si>
  <si>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</si>
  <si>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</si>
  <si>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</si>
  <si>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</si>
  <si>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</si>
  <si>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</si>
  <si>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</si>
  <si>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</si>
  <si>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</si>
  <si>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</si>
  <si>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</si>
  <si>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</si>
  <si>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</si>
  <si>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</si>
  <si>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</si>
  <si>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</si>
  <si>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</si>
  <si>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</si>
  <si>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</si>
  <si>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</si>
  <si>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</si>
  <si>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</si>
  <si>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</si>
  <si>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</si>
  <si>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</si>
  <si>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</si>
  <si>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</si>
  <si>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</si>
  <si>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</si>
  <si>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</si>
  <si>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</si>
  <si>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</si>
  <si>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</si>
  <si>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</si>
  <si>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</si>
  <si>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</si>
  <si>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</si>
  <si>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</si>
  <si>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</si>
  <si>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</si>
  <si>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</si>
  <si>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</si>
  <si>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</si>
  <si>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</si>
  <si>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</si>
  <si>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</si>
  <si>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</si>
  <si>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</si>
  <si>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</si>
  <si>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</si>
  <si>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</si>
  <si>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</si>
  <si>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</si>
  <si>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</si>
  <si>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</si>
  <si>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</si>
  <si>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</si>
  <si>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</si>
  <si>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</si>
  <si>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</si>
  <si>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</si>
  <si>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</si>
  <si>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</si>
  <si>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</si>
  <si>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</si>
  <si>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</si>
  <si>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</si>
  <si>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</si>
  <si>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</si>
  <si>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</si>
  <si>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</si>
  <si>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</si>
  <si>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</si>
  <si>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</si>
  <si>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</si>
  <si>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</si>
  <si>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</si>
  <si>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</si>
  <si>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</si>
  <si>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</si>
  <si>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</si>
  <si>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</si>
  <si>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</si>
  <si>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</si>
  <si>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</si>
  <si>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</si>
  <si>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</si>
  <si>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</si>
  <si>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</si>
  <si>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</si>
  <si>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</si>
  <si>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</si>
  <si>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</si>
  <si>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</si>
  <si>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</si>
  <si>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</si>
  <si>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</si>
  <si>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</si>
  <si>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</si>
  <si>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</si>
  <si>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</si>
  <si>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</si>
  <si>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</si>
  <si>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</si>
  <si>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</si>
  <si>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</si>
  <si>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</si>
  <si>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</si>
  <si>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</si>
  <si>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</si>
  <si>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</si>
  <si>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</si>
  <si>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</si>
  <si>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</si>
  <si>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</si>
  <si>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</si>
  <si>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</si>
  <si>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</si>
  <si>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</si>
  <si>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</si>
  <si>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</si>
  <si>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</si>
  <si>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</si>
  <si>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</si>
  <si>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</si>
  <si>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</si>
  <si>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</si>
  <si>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</si>
  <si>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</si>
  <si>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</si>
  <si>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</si>
  <si>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</si>
  <si>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</si>
  <si>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</si>
  <si>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</si>
  <si>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</si>
  <si>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</si>
  <si>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</si>
  <si>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</si>
  <si>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</si>
  <si>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</si>
  <si>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</si>
  <si>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</si>
  <si>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</si>
  <si>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</si>
  <si>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</si>
  <si>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</si>
  <si>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</si>
  <si>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</si>
  <si>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</si>
  <si>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</si>
  <si>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</si>
  <si>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</si>
  <si>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</si>
  <si>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</si>
  <si>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</si>
  <si>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</si>
  <si>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</si>
  <si>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</si>
  <si>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</si>
  <si>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</si>
  <si>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</si>
  <si>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</si>
  <si>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</si>
  <si>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</si>
  <si>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</si>
  <si>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</si>
  <si>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</si>
  <si>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</si>
  <si>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</si>
  <si>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</si>
  <si>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</si>
  <si>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</si>
  <si>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</si>
  <si>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</si>
  <si>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</si>
  <si>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</si>
  <si>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</si>
  <si>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</si>
  <si>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</si>
  <si>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</si>
  <si>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</si>
  <si>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</si>
  <si>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</si>
  <si>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</si>
  <si>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</si>
  <si>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</si>
  <si>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</si>
  <si>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</si>
  <si>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</si>
  <si>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</si>
  <si>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</si>
  <si>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</si>
  <si>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</si>
  <si>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</si>
  <si>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</si>
  <si>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</si>
  <si>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</si>
  <si>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</si>
  <si>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</si>
  <si>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</si>
  <si>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</si>
  <si>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</si>
  <si>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</si>
  <si>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</si>
  <si>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</si>
  <si>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</si>
  <si>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</si>
  <si>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</si>
  <si>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</si>
  <si>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</si>
  <si>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</si>
  <si>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</si>
  <si>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</si>
  <si>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</si>
  <si>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</si>
  <si>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</si>
  <si>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</si>
  <si>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</si>
  <si>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</si>
  <si>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</si>
  <si>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</si>
  <si>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</si>
  <si>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</si>
  <si>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</si>
  <si>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</si>
  <si>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</si>
  <si>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</si>
  <si>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</si>
  <si>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</si>
  <si>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</si>
  <si>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</si>
  <si>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</si>
  <si>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</si>
  <si>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</si>
  <si>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</si>
  <si>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</si>
  <si>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</si>
  <si>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</si>
  <si>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</si>
  <si>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</si>
  <si>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</si>
  <si>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</si>
  <si>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</si>
  <si>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</si>
  <si>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</si>
  <si>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</si>
  <si>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</si>
  <si>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</si>
  <si>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</si>
  <si>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</si>
  <si>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</si>
  <si>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</si>
  <si>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</si>
  <si>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</si>
  <si>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</si>
  <si>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</si>
  <si>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</si>
  <si>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</si>
  <si>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</si>
  <si>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</si>
  <si>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</si>
  <si>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</si>
  <si>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</si>
  <si>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</si>
  <si>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</si>
  <si>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</si>
  <si>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</si>
  <si>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</si>
  <si>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</si>
  <si>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</si>
  <si>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</si>
  <si>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</si>
  <si>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</si>
  <si>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</si>
  <si>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</si>
  <si>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</si>
  <si>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</si>
  <si>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</si>
  <si>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</si>
  <si>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</si>
  <si>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</si>
  <si>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</si>
  <si>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</si>
  <si>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</si>
  <si>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</si>
  <si>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</si>
  <si>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</si>
  <si>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</si>
  <si>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</si>
  <si>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</si>
  <si>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</si>
  <si>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</si>
  <si>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</si>
  <si>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</si>
  <si>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</si>
  <si>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</si>
  <si>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</si>
  <si>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</si>
  <si>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</si>
  <si>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</si>
  <si>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</si>
  <si>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</si>
  <si>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</si>
  <si>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</si>
  <si>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</si>
  <si>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</si>
  <si>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</si>
  <si>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</si>
  <si>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</si>
  <si>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</si>
  <si>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</si>
  <si>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</si>
  <si>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</si>
  <si>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</si>
  <si>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</si>
  <si>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</si>
  <si>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</si>
  <si>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</si>
  <si>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</si>
  <si>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</si>
  <si>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</si>
  <si>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</si>
  <si>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</si>
  <si>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</si>
  <si>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</si>
  <si>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</si>
  <si>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</si>
  <si>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</si>
  <si>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</si>
  <si>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</si>
  <si>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</si>
  <si>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</si>
  <si>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</si>
  <si>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</si>
  <si>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</si>
  <si>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</si>
  <si>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</si>
  <si>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</si>
  <si>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</si>
  <si>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</si>
  <si>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</si>
  <si>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</si>
  <si>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</si>
  <si>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</si>
  <si>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</si>
  <si>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</si>
  <si>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</si>
  <si>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</si>
  <si>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</si>
  <si>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</si>
  <si>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</si>
  <si>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</si>
  <si>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</si>
  <si>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</si>
  <si>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</si>
  <si>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</si>
  <si>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</si>
  <si>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</si>
  <si>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</si>
  <si>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</si>
  <si>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</si>
  <si>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</si>
  <si>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</si>
  <si>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</si>
  <si>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</si>
  <si>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</si>
  <si>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</si>
  <si>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</si>
  <si>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</si>
  <si>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</si>
  <si>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</si>
  <si>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</si>
  <si>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</si>
  <si>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</si>
  <si>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</si>
  <si>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</si>
  <si>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</si>
  <si>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</si>
  <si>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</si>
  <si>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</si>
  <si>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</si>
  <si>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</si>
  <si>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</si>
  <si>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</si>
  <si>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</si>
  <si>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</si>
  <si>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</si>
  <si>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</si>
  <si>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</si>
  <si>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</si>
  <si>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</si>
  <si>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</si>
  <si>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</si>
  <si>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</si>
  <si>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</si>
  <si>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</si>
  <si>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</si>
  <si>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</si>
  <si>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</si>
  <si>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</si>
  <si>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</si>
  <si>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</si>
  <si>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</si>
  <si>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</si>
  <si>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</si>
  <si>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</si>
  <si>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</si>
  <si>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</si>
  <si>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</si>
  <si>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</si>
  <si>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</si>
  <si>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</si>
  <si>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</si>
  <si>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</si>
  <si>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</si>
  <si>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</si>
  <si>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</si>
  <si>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</si>
  <si>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</si>
  <si>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</si>
  <si>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</si>
  <si>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</si>
  <si>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</si>
  <si>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</si>
  <si>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</si>
  <si>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</si>
  <si>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</si>
  <si>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</si>
  <si>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</si>
  <si>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</si>
  <si>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</si>
  <si>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</si>
  <si>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</si>
  <si>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</si>
  <si>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</si>
  <si>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</si>
  <si>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</si>
  <si>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</si>
  <si>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</si>
  <si>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</si>
  <si>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</si>
  <si>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</si>
  <si>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</si>
  <si>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</si>
  <si>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</si>
  <si>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</si>
  <si>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</si>
  <si>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</si>
  <si>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</si>
  <si>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</si>
  <si>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</si>
  <si>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</si>
  <si>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</si>
  <si>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</si>
  <si>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</si>
  <si>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</si>
  <si>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</si>
  <si>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</si>
  <si>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</si>
  <si>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</si>
  <si>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</si>
  <si>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</si>
  <si>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</si>
  <si>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</si>
  <si>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</si>
  <si>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</si>
  <si>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</si>
  <si>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</si>
  <si>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</si>
  <si>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</si>
  <si>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</si>
  <si>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</si>
  <si>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</si>
  <si>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</si>
  <si>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</si>
  <si>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</si>
  <si>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</si>
  <si>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</si>
  <si>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</si>
  <si>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</si>
  <si>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</si>
  <si>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</si>
  <si>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</si>
  <si>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</si>
  <si>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</si>
  <si>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</si>
  <si>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</si>
  <si>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</si>
  <si>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</si>
  <si>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</si>
  <si>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</si>
  <si>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</si>
  <si>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</si>
  <si>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</si>
  <si>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</si>
  <si>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</si>
  <si>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</si>
  <si>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</si>
  <si>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</si>
  <si>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</si>
  <si>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</si>
  <si>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</si>
  <si>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</si>
  <si>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</si>
  <si>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</si>
  <si>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</si>
  <si>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</si>
  <si>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</si>
  <si>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</si>
  <si>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</si>
  <si>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</si>
  <si>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</si>
  <si>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</si>
  <si>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</si>
  <si>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</si>
  <si>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</si>
  <si>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</si>
  <si>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</si>
  <si>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</si>
  <si>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</si>
  <si>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</si>
  <si>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</si>
  <si>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</si>
  <si>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</si>
  <si>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</si>
  <si>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</si>
  <si>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</si>
  <si>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</si>
  <si>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</si>
  <si>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</si>
  <si>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</si>
  <si>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</si>
  <si>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</si>
  <si>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</si>
  <si>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</si>
  <si>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</si>
  <si>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</si>
  <si>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</si>
  <si>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</si>
  <si>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</si>
  <si>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</si>
  <si>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</si>
  <si>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</si>
  <si>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</si>
  <si>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</si>
  <si>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</si>
  <si>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</si>
  <si>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</si>
  <si>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</si>
  <si>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</si>
  <si>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</si>
  <si>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</si>
  <si>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</si>
  <si>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</si>
  <si>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</si>
  <si>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</si>
  <si>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</si>
  <si>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</si>
  <si>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</si>
  <si>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</si>
  <si>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</si>
  <si>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</si>
  <si>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</si>
  <si>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</si>
  <si>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</si>
  <si>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</si>
  <si>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</si>
  <si>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</si>
  <si>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</si>
  <si>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</si>
  <si>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</si>
  <si>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</si>
  <si>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</si>
  <si>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</si>
  <si>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</si>
  <si>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</si>
  <si>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</si>
  <si>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</si>
  <si>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</si>
  <si>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</si>
  <si>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</si>
  <si>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</si>
  <si>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</si>
  <si>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</si>
  <si>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</si>
  <si>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</si>
  <si>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</si>
  <si>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</si>
  <si>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</si>
  <si>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</si>
  <si>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</si>
  <si>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</si>
  <si>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</si>
  <si>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</si>
  <si>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</si>
  <si>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</si>
  <si>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</si>
  <si>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</si>
  <si>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</si>
  <si>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</si>
  <si>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</si>
  <si>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</si>
  <si>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</si>
  <si>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</si>
  <si>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</si>
  <si>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</si>
  <si>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</si>
  <si>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</si>
  <si>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</si>
  <si>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</si>
  <si>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</si>
  <si>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</si>
  <si>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</si>
  <si>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</si>
  <si>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</si>
  <si>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</si>
  <si>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</si>
  <si>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</si>
  <si>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</si>
  <si>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</si>
  <si>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</si>
  <si>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</si>
  <si>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</si>
  <si>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</si>
  <si>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</si>
  <si>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</si>
  <si>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</si>
  <si>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</si>
  <si>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</si>
  <si>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</si>
  <si>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</si>
  <si>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</si>
  <si>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</si>
  <si>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</si>
  <si>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</si>
  <si>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</si>
  <si>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</si>
  <si>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</si>
  <si>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</si>
  <si>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</si>
  <si>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</si>
  <si>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</si>
  <si>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</si>
  <si>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</si>
  <si>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</si>
  <si>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</si>
  <si>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</si>
  <si>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</si>
  <si>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</si>
  <si>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</si>
  <si>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</si>
  <si>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</si>
  <si>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</si>
  <si>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</si>
  <si>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</si>
  <si>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</si>
  <si>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</si>
  <si>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</si>
  <si>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</si>
  <si>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</si>
  <si>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</si>
  <si>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</si>
  <si>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</si>
  <si>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</si>
  <si>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</si>
  <si>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</si>
  <si>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</si>
  <si>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</si>
  <si>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</si>
  <si>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</si>
  <si>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</si>
  <si>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</si>
  <si>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</si>
  <si>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</si>
  <si>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</si>
  <si>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</si>
  <si>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</si>
  <si>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</si>
  <si>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</si>
  <si>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</si>
  <si>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</si>
  <si>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</si>
  <si>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</si>
  <si>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</si>
  <si>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</si>
  <si>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</si>
  <si>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</si>
  <si>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</si>
  <si>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</si>
  <si>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</si>
  <si>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</si>
  <si>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</si>
  <si>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</si>
  <si>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</si>
  <si>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</si>
  <si>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</si>
  <si>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</si>
  <si>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</si>
  <si>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</si>
  <si>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</si>
  <si>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</si>
  <si>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</si>
  <si>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</si>
  <si>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</si>
  <si>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</si>
  <si>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</si>
  <si>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</si>
  <si>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</si>
  <si>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</si>
  <si>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</si>
  <si>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</si>
  <si>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</si>
  <si>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</si>
  <si>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</si>
  <si>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</si>
  <si>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</si>
  <si>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</si>
  <si>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</si>
  <si>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</si>
  <si>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</si>
  <si>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</si>
  <si>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</si>
  <si>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</si>
  <si>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</si>
  <si>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</si>
  <si>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</si>
  <si>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</si>
  <si>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</si>
  <si>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</si>
  <si>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</si>
  <si>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</si>
  <si>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</si>
  <si>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</si>
  <si>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</si>
  <si>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</si>
  <si>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</si>
  <si>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</si>
  <si>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</si>
  <si>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</si>
  <si>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</si>
  <si>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</si>
  <si>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</si>
  <si>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</si>
  <si>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</si>
  <si>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</si>
  <si>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</si>
  <si>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</si>
  <si>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</si>
  <si>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</si>
  <si>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</si>
  <si>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</si>
  <si>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</si>
  <si>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</si>
  <si>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</si>
  <si>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</si>
  <si>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</si>
  <si>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</si>
  <si>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</si>
  <si>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</si>
  <si>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</si>
  <si>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</si>
  <si>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</si>
  <si>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</si>
  <si>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</si>
  <si>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</si>
  <si>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</si>
  <si>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</si>
  <si>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</si>
  <si>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</si>
  <si>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</si>
  <si>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</si>
  <si>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</si>
  <si>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</si>
  <si>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</si>
  <si>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</si>
  <si>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</si>
  <si>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</si>
  <si>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</si>
  <si>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</si>
  <si>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</si>
  <si>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</si>
  <si>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</si>
  <si>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</si>
  <si>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</si>
  <si>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</si>
  <si>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</si>
  <si>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</si>
  <si>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</si>
  <si>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</si>
  <si>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</si>
  <si>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</si>
  <si>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</si>
  <si>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</si>
  <si>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</si>
  <si>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</si>
  <si>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</si>
  <si>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</si>
  <si>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</si>
  <si>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</si>
  <si>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</si>
  <si>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</si>
  <si>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</si>
  <si>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</si>
  <si>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</si>
  <si>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</si>
  <si>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</si>
  <si>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</si>
  <si>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</si>
  <si>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</si>
  <si>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</si>
  <si>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</si>
  <si>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</si>
  <si>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</si>
  <si>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</si>
  <si>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</si>
  <si>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</si>
  <si>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</si>
  <si>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</si>
  <si>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</si>
  <si>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</si>
  <si>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</si>
  <si>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</si>
  <si>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</si>
  <si>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</si>
  <si>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</si>
  <si>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</si>
  <si>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</si>
  <si>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</si>
  <si>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</si>
  <si>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</si>
  <si>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</si>
  <si>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</si>
  <si>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</si>
  <si>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</si>
  <si>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</si>
  <si>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</si>
  <si>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</si>
  <si>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</si>
  <si>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</si>
  <si>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</si>
  <si>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</si>
  <si>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</si>
  <si>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</si>
  <si>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</si>
  <si>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</si>
  <si>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</si>
  <si>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</si>
  <si>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</si>
  <si>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</si>
  <si>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</si>
  <si>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</si>
  <si>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</si>
  <si>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</si>
  <si>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</si>
  <si>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</si>
  <si>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</si>
  <si>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</si>
  <si>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</si>
  <si>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</si>
  <si>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</si>
  <si>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</si>
  <si>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</si>
  <si>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</si>
  <si>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</si>
  <si>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</si>
  <si>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</si>
  <si>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</si>
  <si>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</si>
  <si>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</si>
  <si>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</si>
  <si>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</si>
  <si>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</si>
  <si>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</si>
  <si>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</si>
  <si>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</si>
  <si>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</si>
  <si>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</si>
  <si>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</si>
  <si>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</si>
  <si>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</si>
  <si>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</si>
  <si>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</si>
  <si>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</si>
  <si>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</si>
  <si>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</si>
  <si>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</si>
  <si>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</si>
  <si>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</si>
  <si>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</si>
  <si>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</si>
  <si>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</si>
  <si>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</si>
  <si>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</si>
  <si>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</si>
  <si>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</si>
  <si>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</si>
  <si>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</si>
  <si>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</si>
  <si>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</si>
  <si>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</si>
  <si>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</si>
  <si>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</si>
  <si>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</si>
  <si>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</si>
  <si>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</si>
  <si>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</si>
  <si>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</si>
  <si>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</si>
  <si>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</si>
  <si>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</si>
  <si>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</si>
  <si>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</si>
  <si>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</si>
  <si>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</si>
  <si>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</si>
  <si>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</si>
  <si>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</si>
  <si>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</si>
  <si>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</si>
  <si>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</si>
  <si>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</si>
  <si>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</si>
  <si>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</si>
  <si>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</si>
  <si>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</si>
  <si>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</si>
  <si>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</si>
  <si>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</si>
  <si>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</si>
  <si>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</si>
  <si>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</si>
  <si>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</si>
  <si>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</si>
  <si>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</si>
  <si>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</si>
  <si>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</si>
  <si>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</si>
  <si>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</si>
  <si>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</si>
  <si>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</si>
  <si>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</si>
  <si>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</si>
  <si>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</si>
  <si>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</si>
  <si>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</si>
  <si>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</si>
  <si>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</si>
  <si>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</si>
  <si>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</si>
  <si>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</si>
  <si>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</si>
  <si>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</si>
  <si>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</si>
  <si>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</si>
  <si>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</si>
  <si>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</si>
  <si>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</si>
  <si>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</si>
  <si>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</si>
  <si>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</si>
  <si>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</si>
  <si>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</si>
  <si>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</si>
  <si>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</si>
  <si>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</si>
  <si>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</si>
  <si>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</si>
  <si>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</si>
  <si>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</si>
  <si>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</si>
  <si>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</si>
  <si>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</si>
  <si>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</si>
  <si>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</si>
  <si>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</si>
  <si>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</si>
  <si>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</si>
  <si>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</si>
  <si>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</si>
  <si>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</si>
  <si>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</si>
  <si>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</si>
  <si>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</si>
  <si>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</si>
  <si>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</si>
  <si>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</si>
  <si>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</si>
  <si>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</si>
  <si>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</si>
  <si>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</si>
  <si>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</si>
  <si>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</si>
  <si>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</si>
  <si>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</si>
  <si>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</si>
  <si>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</si>
  <si>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</si>
  <si>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</si>
  <si>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</si>
  <si>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</si>
  <si>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</si>
  <si>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</si>
  <si>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</si>
  <si>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</si>
  <si>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</si>
  <si>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</si>
  <si>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</si>
  <si>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</si>
  <si>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</si>
  <si>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</si>
  <si>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</si>
  <si>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</si>
  <si>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</si>
  <si>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</si>
  <si>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</si>
  <si>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</si>
  <si>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</si>
  <si>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</si>
  <si>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</si>
  <si>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</si>
  <si>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</si>
  <si>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</si>
  <si>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</si>
  <si>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</si>
  <si>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</si>
  <si>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</si>
  <si>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</si>
  <si>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</si>
  <si>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</si>
  <si>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</si>
  <si>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</si>
  <si>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</si>
  <si>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</si>
  <si>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</si>
  <si>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</si>
  <si>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</si>
  <si>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</si>
  <si>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</si>
  <si>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</si>
  <si>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</si>
  <si>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</si>
  <si>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</si>
  <si>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</si>
  <si>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</si>
  <si>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</si>
  <si>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</si>
  <si>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</si>
  <si>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</si>
  <si>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</si>
  <si>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</si>
  <si>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</si>
  <si>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</si>
  <si>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</si>
  <si>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</si>
  <si>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</si>
  <si>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</si>
  <si>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</si>
  <si>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</si>
  <si>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</si>
  <si>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</si>
  <si>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</si>
  <si>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</si>
  <si>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</si>
  <si>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</si>
  <si>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</si>
  <si>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</si>
  <si>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</si>
  <si>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</si>
  <si>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</si>
  <si>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</si>
  <si>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</si>
  <si>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</si>
  <si>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</si>
  <si>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</si>
  <si>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</si>
  <si>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</si>
  <si>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</si>
  <si>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</si>
  <si>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</si>
  <si>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</si>
  <si>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</si>
  <si>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</si>
  <si>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</si>
  <si>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</si>
  <si>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</si>
  <si>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</si>
  <si>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</si>
  <si>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</si>
  <si>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</si>
  <si>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</si>
  <si>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</si>
  <si>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</si>
  <si>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</si>
  <si>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</si>
  <si>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</si>
  <si>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</si>
  <si>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</si>
  <si>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</si>
  <si>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</si>
  <si>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</si>
  <si>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</si>
  <si>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</si>
  <si>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</si>
  <si>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</si>
  <si>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</si>
  <si>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</si>
  <si>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</si>
  <si>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</si>
  <si>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</si>
  <si>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</si>
  <si>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</si>
  <si>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</si>
  <si>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</si>
  <si>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</si>
  <si>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</si>
  <si>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</si>
  <si>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</si>
  <si>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</si>
  <si>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</si>
  <si>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</si>
  <si>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</si>
  <si>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</si>
  <si>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</si>
  <si>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</si>
  <si>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</si>
  <si>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</si>
  <si>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</si>
  <si>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</si>
  <si>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</si>
  <si>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</si>
  <si>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</si>
  <si>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</si>
  <si>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</si>
  <si>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</si>
  <si>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</si>
  <si>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</si>
  <si>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</si>
  <si>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</si>
  <si>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</si>
  <si>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</si>
  <si>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</si>
  <si>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</si>
  <si>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</si>
  <si>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</si>
  <si>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</si>
  <si>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</si>
  <si>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</si>
  <si>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</si>
  <si>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</si>
  <si>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</si>
  <si>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</si>
  <si>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</si>
  <si>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</si>
  <si>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</si>
  <si>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</si>
  <si>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</si>
  <si>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</si>
  <si>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</si>
  <si>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</si>
  <si>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</si>
  <si>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</si>
  <si>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</si>
  <si>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</si>
  <si>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</si>
  <si>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</si>
  <si>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</si>
  <si>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</si>
  <si>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</si>
  <si>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</si>
  <si>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</si>
  <si>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</si>
  <si>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</si>
  <si>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</si>
  <si>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</si>
  <si>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</si>
  <si>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</si>
  <si>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</si>
  <si>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</si>
  <si>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</si>
  <si>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</si>
  <si>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</si>
  <si>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</si>
  <si>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</si>
  <si>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</si>
  <si>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</si>
  <si>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</si>
  <si>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</si>
  <si>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</si>
  <si>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</si>
  <si>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</si>
  <si>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</si>
  <si>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</si>
  <si>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</si>
  <si>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</si>
  <si>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</si>
  <si>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</si>
  <si>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</si>
  <si>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</si>
  <si>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</si>
  <si>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</si>
  <si>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</si>
  <si>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</si>
  <si>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</si>
  <si>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</si>
  <si>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</si>
  <si>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</si>
  <si>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</si>
  <si>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</si>
  <si>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</si>
  <si>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</si>
  <si>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</si>
  <si>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</si>
  <si>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</si>
  <si>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</si>
  <si>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</si>
  <si>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</si>
  <si>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</si>
  <si>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</si>
  <si>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</si>
  <si>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</si>
  <si>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</si>
  <si>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</si>
  <si>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</si>
  <si>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</si>
  <si>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</si>
  <si>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</si>
  <si>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</si>
  <si>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</si>
  <si>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</si>
  <si>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</si>
  <si>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</si>
  <si>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</si>
  <si>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</si>
  <si>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</si>
  <si>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</si>
  <si>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</si>
  <si>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</si>
  <si>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</si>
  <si>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</si>
  <si>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</si>
  <si>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</si>
  <si>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</si>
  <si>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</si>
  <si>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</si>
  <si>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</si>
  <si>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</si>
  <si>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</si>
  <si>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</si>
  <si>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</si>
  <si>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</si>
  <si>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</si>
  <si>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</si>
  <si>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</si>
  <si>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</si>
  <si>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</si>
  <si>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</si>
  <si>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</si>
  <si>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</si>
  <si>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</si>
  <si>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</si>
  <si>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</si>
  <si>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</si>
  <si>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</si>
  <si>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</si>
  <si>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</si>
  <si>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</si>
  <si>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</si>
  <si>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</si>
  <si>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</si>
  <si>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</si>
  <si>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</si>
  <si>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</si>
  <si>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</si>
  <si>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</si>
  <si>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</si>
  <si>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</si>
  <si>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</si>
  <si>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</si>
  <si>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</si>
  <si>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</si>
  <si>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</si>
  <si>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</si>
  <si>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</si>
  <si>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</si>
  <si>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</si>
  <si>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</si>
  <si>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</si>
  <si>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</si>
  <si>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</si>
  <si>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</si>
  <si>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</si>
  <si>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</si>
  <si>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</si>
  <si>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</si>
  <si>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</si>
  <si>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</si>
  <si>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</si>
  <si>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</si>
  <si>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</si>
  <si>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</si>
  <si>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</si>
  <si>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</si>
  <si>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</si>
  <si>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</si>
  <si>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</si>
  <si>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</si>
  <si>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</si>
  <si>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</si>
  <si>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</si>
  <si>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</si>
  <si>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</si>
  <si>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</si>
  <si>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</si>
  <si>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</si>
  <si>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</si>
  <si>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</si>
  <si>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</si>
  <si>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</si>
  <si>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</si>
  <si>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</si>
  <si>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</si>
  <si>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</si>
  <si>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</si>
  <si>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</si>
  <si>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</si>
  <si>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</si>
  <si>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</si>
  <si>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</si>
  <si>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</si>
  <si>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</si>
  <si>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</si>
  <si>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</si>
  <si>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</si>
  <si>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</si>
  <si>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</si>
  <si>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</si>
  <si>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</si>
  <si>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</si>
  <si>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</si>
  <si>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</si>
  <si>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</si>
  <si>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</si>
  <si>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</si>
  <si>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</si>
  <si>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</si>
  <si>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</si>
  <si>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</si>
  <si>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</si>
  <si>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</si>
  <si>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</si>
  <si>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</si>
  <si>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</si>
  <si>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</si>
  <si>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</si>
  <si>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</si>
  <si>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</si>
  <si>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</si>
  <si>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</si>
  <si>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</si>
  <si>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</si>
  <si>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</si>
  <si>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</si>
  <si>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</si>
  <si>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</si>
  <si>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</si>
  <si>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</si>
  <si>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</si>
  <si>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</si>
  <si>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</si>
  <si>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</si>
  <si>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</si>
  <si>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</si>
  <si>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</si>
  <si>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</si>
  <si>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</si>
  <si>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</si>
  <si>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</si>
  <si>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</si>
  <si>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</si>
  <si>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</si>
  <si>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</si>
  <si>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</si>
  <si>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</si>
  <si>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</si>
  <si>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</si>
  <si>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</si>
  <si>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</si>
  <si>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</si>
  <si>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</si>
  <si>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</si>
  <si>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</si>
  <si>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</si>
  <si>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</si>
  <si>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</si>
  <si>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</si>
  <si>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</si>
  <si>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</si>
  <si>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</si>
  <si>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</si>
  <si>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</si>
  <si>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</si>
  <si>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</si>
  <si>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</si>
  <si>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</si>
  <si>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</si>
  <si>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</si>
  <si>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</si>
  <si>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</si>
  <si>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</si>
  <si>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</si>
  <si>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</si>
  <si>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</si>
  <si>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</si>
  <si>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</si>
  <si>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</si>
  <si>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</si>
  <si>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</si>
  <si>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</si>
  <si>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</si>
  <si>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</si>
  <si>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</si>
  <si>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</si>
  <si>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</si>
  <si>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</si>
  <si>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</si>
  <si>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</si>
  <si>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</si>
  <si>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</si>
  <si>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</si>
  <si>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</si>
  <si>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</si>
  <si>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</si>
  <si>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</si>
  <si>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</si>
  <si>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</si>
  <si>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</si>
  <si>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</si>
  <si>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</si>
  <si>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</si>
  <si>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</si>
  <si>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</si>
  <si>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</si>
  <si>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</si>
  <si>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</si>
  <si>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</si>
  <si>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</si>
  <si>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</si>
  <si>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</si>
  <si>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</si>
  <si>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</si>
  <si>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</si>
  <si>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</si>
  <si>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</si>
  <si>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</si>
  <si>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</si>
  <si>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</si>
  <si>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</si>
  <si>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</si>
  <si>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</si>
  <si>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</si>
  <si>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</si>
  <si>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</si>
  <si>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</si>
  <si>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</si>
  <si>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</si>
  <si>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</si>
  <si>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</si>
  <si>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</si>
  <si>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</si>
  <si>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</si>
  <si>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</si>
  <si>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</si>
  <si>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</si>
  <si>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</si>
  <si>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</si>
  <si>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</si>
  <si>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</si>
  <si>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</si>
  <si>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</si>
  <si>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</si>
  <si>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</si>
  <si>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</si>
  <si>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</si>
  <si>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</si>
  <si>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</si>
  <si>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</si>
  <si>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</si>
  <si>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</si>
  <si>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</si>
  <si>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</si>
  <si>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</si>
  <si>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</si>
  <si>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</si>
  <si>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</si>
  <si>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</si>
  <si>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</si>
  <si>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</si>
  <si>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</si>
  <si>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</si>
  <si>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</si>
  <si>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</si>
  <si>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</si>
  <si>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</si>
  <si>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</si>
  <si>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</si>
  <si>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</si>
  <si>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</si>
  <si>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</si>
  <si>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</si>
  <si>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</si>
  <si>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</si>
  <si>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</si>
  <si>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</si>
  <si>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</si>
  <si>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</si>
  <si>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</si>
  <si>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</si>
  <si>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</si>
  <si>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</si>
  <si>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</si>
  <si>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</si>
  <si>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</si>
  <si>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</si>
  <si>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</si>
  <si>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</si>
  <si>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</si>
  <si>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</si>
  <si>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</si>
  <si>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</si>
  <si>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</si>
  <si>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</si>
  <si>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</si>
  <si>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</si>
  <si>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</si>
  <si>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</si>
  <si>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</si>
  <si>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</si>
  <si>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</si>
  <si>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</si>
  <si>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</si>
  <si>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</si>
  <si>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</si>
  <si>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</si>
  <si>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</si>
  <si>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</si>
  <si>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</si>
  <si>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</si>
  <si>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</si>
  <si>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</si>
  <si>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</si>
  <si>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</si>
  <si>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</si>
  <si>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</si>
  <si>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</si>
  <si>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</si>
  <si>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</si>
  <si>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</si>
  <si>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</si>
  <si>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</si>
  <si>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</si>
  <si>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</si>
  <si>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</si>
  <si>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</si>
  <si>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</si>
  <si>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</si>
  <si>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</si>
  <si>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</si>
  <si>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</si>
  <si>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</si>
  <si>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</si>
  <si>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</si>
  <si>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</si>
  <si>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</si>
  <si>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</si>
  <si>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</si>
  <si>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</si>
  <si>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</si>
  <si>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</si>
  <si>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</si>
  <si>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</si>
  <si>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</si>
  <si>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</si>
  <si>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</si>
  <si>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</si>
  <si>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</si>
  <si>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</si>
  <si>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</si>
  <si>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</si>
  <si>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</si>
  <si>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</si>
  <si>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</si>
  <si>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</si>
  <si>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</si>
  <si>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</si>
  <si>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</si>
  <si>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</si>
  <si>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</si>
  <si>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</si>
  <si>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</si>
  <si>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</si>
  <si>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</si>
  <si>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</si>
  <si>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</si>
  <si>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</si>
  <si>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</si>
  <si>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</si>
  <si>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</si>
  <si>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</si>
  <si>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</si>
  <si>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</si>
  <si>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</si>
  <si>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</si>
  <si>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</si>
  <si>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</si>
  <si>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</si>
  <si>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</si>
  <si>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</si>
  <si>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</si>
  <si>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</si>
  <si>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</si>
  <si>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</si>
  <si>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</si>
  <si>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</si>
  <si>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</si>
  <si>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</si>
  <si>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</si>
  <si>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</si>
  <si>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</si>
  <si>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</si>
  <si>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</si>
  <si>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</si>
  <si>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</si>
  <si>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</si>
  <si>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</si>
  <si>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</si>
  <si>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</si>
  <si>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</si>
  <si>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</si>
  <si>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</si>
  <si>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</si>
  <si>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</si>
  <si>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</si>
  <si>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</si>
  <si>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</si>
  <si>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</si>
  <si>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</si>
  <si>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</si>
  <si>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</si>
  <si>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</si>
  <si>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</si>
  <si>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</si>
  <si>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</si>
  <si>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</si>
  <si>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</si>
  <si>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</si>
  <si>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</si>
  <si>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</si>
  <si>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</si>
  <si>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</si>
  <si>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</si>
  <si>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</si>
  <si>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</si>
  <si>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</si>
  <si>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</si>
  <si>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</si>
  <si>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</si>
  <si>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</si>
  <si>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</si>
  <si>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</si>
  <si>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</si>
  <si>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</si>
  <si>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</si>
  <si>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</si>
  <si>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</si>
  <si>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</si>
  <si>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</si>
  <si>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</si>
  <si>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</si>
  <si>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</si>
  <si>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</si>
  <si>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</si>
  <si>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</si>
  <si>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</si>
  <si>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</si>
  <si>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</si>
  <si>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</si>
  <si>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</si>
  <si>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</si>
  <si>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</si>
  <si>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</si>
  <si>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</si>
  <si>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</si>
  <si>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</si>
  <si>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</si>
  <si>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</si>
  <si>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</si>
  <si>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</si>
  <si>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</si>
  <si>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</si>
  <si>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</si>
  <si>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</si>
  <si>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</si>
  <si>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</si>
  <si>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</si>
  <si>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</si>
  <si>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</si>
  <si>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</si>
  <si>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</si>
  <si>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</si>
  <si>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</si>
  <si>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</si>
  <si>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</si>
  <si>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</si>
  <si>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</si>
  <si>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</si>
  <si>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</si>
  <si>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</si>
  <si>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</si>
  <si>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</si>
  <si>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</si>
  <si>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</si>
  <si>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</si>
  <si>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</si>
  <si>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</si>
  <si>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</si>
  <si>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</si>
  <si>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</si>
  <si>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</si>
  <si>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</si>
  <si>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</si>
  <si>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</si>
  <si>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</si>
  <si>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</si>
  <si>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</si>
  <si>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</si>
  <si>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</si>
  <si>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</si>
  <si>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</si>
  <si>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</si>
  <si>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</si>
  <si>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</si>
  <si>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</si>
  <si>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</si>
  <si>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</si>
  <si>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</si>
  <si>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</si>
  <si>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</si>
  <si>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</si>
  <si>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</si>
  <si>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</si>
  <si>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</si>
  <si>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</si>
  <si>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</si>
  <si>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</si>
  <si>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</si>
  <si>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</si>
  <si>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</si>
  <si>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</si>
  <si>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</si>
  <si>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</si>
  <si>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</si>
  <si>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</si>
  <si>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</si>
  <si>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</si>
  <si>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</si>
  <si>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</si>
  <si>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</si>
  <si>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</si>
  <si>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</si>
  <si>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</si>
  <si>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</si>
  <si>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</si>
  <si>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</si>
  <si>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</si>
  <si>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</si>
  <si>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</si>
  <si>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</si>
  <si>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</si>
  <si>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</si>
  <si>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</si>
  <si>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</si>
  <si>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</si>
  <si>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</si>
  <si>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</si>
  <si>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</si>
  <si>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</si>
  <si>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</si>
  <si>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</si>
  <si>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</si>
  <si>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</si>
  <si>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</si>
  <si>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</si>
  <si>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</si>
  <si>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</si>
  <si>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</si>
  <si>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</si>
  <si>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</si>
  <si>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</si>
  <si>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</si>
  <si>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</si>
  <si>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</si>
  <si>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</si>
  <si>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</si>
  <si>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</si>
  <si>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</si>
  <si>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</si>
  <si>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</si>
  <si>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</si>
  <si>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</si>
  <si>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</si>
  <si>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</si>
  <si>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</si>
  <si>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</si>
  <si>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</si>
  <si>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</si>
  <si>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</si>
  <si>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</si>
  <si>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</si>
  <si>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</si>
  <si>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</si>
  <si>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</si>
  <si>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</si>
  <si>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</si>
  <si>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</si>
  <si>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</si>
  <si>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</si>
  <si>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</si>
  <si>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</si>
  <si>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</si>
  <si>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</si>
  <si>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</si>
  <si>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</si>
  <si>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</si>
  <si>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</si>
  <si>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</si>
  <si>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</si>
  <si>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</si>
  <si>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</si>
  <si>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</si>
  <si>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</si>
  <si>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</si>
  <si>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</si>
  <si>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</si>
  <si>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</si>
  <si>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</si>
  <si>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</si>
  <si>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</si>
  <si>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</si>
  <si>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</si>
  <si>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</si>
  <si>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</si>
  <si>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</si>
  <si>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</si>
  <si>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</si>
  <si>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</si>
  <si>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</si>
  <si>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</si>
  <si>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</si>
  <si>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</si>
  <si>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</si>
  <si>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</si>
  <si>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</si>
  <si>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</si>
  <si>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</si>
  <si>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</si>
  <si>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</si>
  <si>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</si>
  <si>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</si>
  <si>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</si>
  <si>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</si>
  <si>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</si>
  <si>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</si>
  <si>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</si>
  <si>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</si>
  <si>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</si>
  <si>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</si>
  <si>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</si>
  <si>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</si>
  <si>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</si>
  <si>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</si>
  <si>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</si>
  <si>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</si>
  <si>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</si>
  <si>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</si>
  <si>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</si>
  <si>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</si>
  <si>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</si>
  <si>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</si>
  <si>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</si>
  <si>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</si>
  <si>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</si>
  <si>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</si>
  <si>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</si>
  <si>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</si>
  <si>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</si>
  <si>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</si>
  <si>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</si>
  <si>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</si>
  <si>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</si>
  <si>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</si>
  <si>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</si>
  <si>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</si>
  <si>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</si>
  <si>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</si>
  <si>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</si>
  <si>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</si>
  <si>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</si>
  <si>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</si>
  <si>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</si>
  <si>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</si>
  <si>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</si>
  <si>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</si>
  <si>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</si>
  <si>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</si>
  <si>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</si>
  <si>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</si>
  <si>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</si>
  <si>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</si>
  <si>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</si>
  <si>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</si>
  <si>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</si>
  <si>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</si>
  <si>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</si>
  <si>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</si>
  <si>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</si>
  <si>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</si>
  <si>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</si>
  <si>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</si>
  <si>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</si>
  <si>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</si>
  <si>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</si>
  <si>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</si>
  <si>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</si>
  <si>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</si>
  <si>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</si>
  <si>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</si>
  <si>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</si>
  <si>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</si>
  <si>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</si>
  <si>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</si>
  <si>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</si>
  <si>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</si>
  <si>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</si>
  <si>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</si>
  <si>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</si>
  <si>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</si>
  <si>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</si>
  <si>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</si>
  <si>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</si>
  <si>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</si>
  <si>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</si>
  <si>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</si>
  <si>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</si>
  <si>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</si>
  <si>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</si>
  <si>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</si>
  <si>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</si>
  <si>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</si>
  <si>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</si>
  <si>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</si>
  <si>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</si>
  <si>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</si>
  <si>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</si>
  <si>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</si>
  <si>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</si>
  <si>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</si>
  <si>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</si>
  <si>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</si>
  <si>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</si>
  <si>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</si>
  <si>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</si>
  <si>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</si>
  <si>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</si>
  <si>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</si>
  <si>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</si>
  <si>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</si>
  <si>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</si>
  <si>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</si>
  <si>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</si>
  <si>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</si>
  <si>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</si>
  <si>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</si>
  <si>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</si>
  <si>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</si>
  <si>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</si>
  <si>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</si>
  <si>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</si>
  <si>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</si>
  <si>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</si>
  <si>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</si>
  <si>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</si>
  <si>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</si>
  <si>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</si>
  <si>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</si>
  <si>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</si>
  <si>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</si>
  <si>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</si>
  <si>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</si>
  <si>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</si>
  <si>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</si>
  <si>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</si>
  <si>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</si>
  <si>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</si>
  <si>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</si>
  <si>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</si>
  <si>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</si>
  <si>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</si>
  <si>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</si>
  <si>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</si>
  <si>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</si>
  <si>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</si>
  <si>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</si>
  <si>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</si>
  <si>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</si>
  <si>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</si>
  <si>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</si>
  <si>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</si>
  <si>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</si>
  <si>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</si>
  <si>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</si>
  <si>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</si>
  <si>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</si>
  <si>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</si>
  <si>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</si>
  <si>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</si>
  <si>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</si>
  <si>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</si>
  <si>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</si>
  <si>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</si>
  <si>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</si>
  <si>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</si>
  <si>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</si>
  <si>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</si>
  <si>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</si>
  <si>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</si>
  <si>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</si>
  <si>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</si>
  <si>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</si>
  <si>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</si>
  <si>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</si>
  <si>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</si>
  <si>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</si>
  <si>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</si>
  <si>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</si>
  <si>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</si>
  <si>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</si>
  <si>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</si>
  <si>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</si>
  <si>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</si>
  <si>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</si>
  <si>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</si>
  <si>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</si>
  <si>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</si>
  <si>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</si>
  <si>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</si>
  <si>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</si>
  <si>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</si>
  <si>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</si>
  <si>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</si>
  <si>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</si>
  <si>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</si>
  <si>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</si>
  <si>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</si>
  <si>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</si>
  <si>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</si>
  <si>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</si>
  <si>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</si>
  <si>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</si>
  <si>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</si>
  <si>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</si>
  <si>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</si>
  <si>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</si>
  <si>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</si>
  <si>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</si>
  <si>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</si>
  <si>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</si>
  <si>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</si>
  <si>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</si>
  <si>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</si>
  <si>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</si>
  <si>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</si>
  <si>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</si>
  <si>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</si>
  <si>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</si>
  <si>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</si>
  <si>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</si>
  <si>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</si>
  <si>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</si>
  <si>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</si>
  <si>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</si>
  <si>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</si>
  <si>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</si>
  <si>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</si>
  <si>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</si>
  <si>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</si>
  <si>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</si>
  <si>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</si>
  <si>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</si>
  <si>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</si>
  <si>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</si>
  <si>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</si>
  <si>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</si>
  <si>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</si>
  <si>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</si>
  <si>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</si>
  <si>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</si>
  <si>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</si>
  <si>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</si>
  <si>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</si>
  <si>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</si>
  <si>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</si>
  <si>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</si>
  <si>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</si>
  <si>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</si>
  <si>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</si>
  <si>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</si>
  <si>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</si>
  <si>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</si>
  <si>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</si>
  <si>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</si>
  <si>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</si>
  <si>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</si>
  <si>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</si>
  <si>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</si>
  <si>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</si>
  <si>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</si>
  <si>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</si>
  <si>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</si>
  <si>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</si>
  <si>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</si>
  <si>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</si>
  <si>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</si>
  <si>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</si>
  <si>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</si>
  <si>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</si>
  <si>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</si>
  <si>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</si>
  <si>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</si>
  <si>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</si>
  <si>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</si>
  <si>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</si>
  <si>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</si>
  <si>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</si>
  <si>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</si>
  <si>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</si>
  <si>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</si>
  <si>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</si>
  <si>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</si>
  <si>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</si>
  <si>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</si>
  <si>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</si>
  <si>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</si>
  <si>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</si>
  <si>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</si>
  <si>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</si>
  <si>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</si>
  <si>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</si>
  <si>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</si>
  <si>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</si>
  <si>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</si>
  <si>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</si>
  <si>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</si>
  <si>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</si>
  <si>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</si>
  <si>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</si>
  <si>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</si>
  <si>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</si>
  <si>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</si>
  <si>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</si>
  <si>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</si>
  <si>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</si>
  <si>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</si>
  <si>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</si>
  <si>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</si>
  <si>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</si>
  <si>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</si>
  <si>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</si>
  <si>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</si>
  <si>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</si>
  <si>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</si>
  <si>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</si>
  <si>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</si>
  <si>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</si>
  <si>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</si>
  <si>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</si>
  <si>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</si>
  <si>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</si>
  <si>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</si>
  <si>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</si>
  <si>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</si>
  <si>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</si>
  <si>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</si>
  <si>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</si>
  <si>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</si>
  <si>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</si>
  <si>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</si>
  <si>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</si>
  <si>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</si>
  <si>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</si>
  <si>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</si>
  <si>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</si>
  <si>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</si>
  <si>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</si>
  <si>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</si>
  <si>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</si>
  <si>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</si>
  <si>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</si>
  <si>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</si>
  <si>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</si>
  <si>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</si>
  <si>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</si>
  <si>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</si>
  <si>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</si>
  <si>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</si>
  <si>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</si>
  <si>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</si>
  <si>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</si>
  <si>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</si>
  <si>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</si>
  <si>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</si>
  <si>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</si>
  <si>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</si>
  <si>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</si>
  <si>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</si>
  <si>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</si>
  <si>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</si>
  <si>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</si>
  <si>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</si>
  <si>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</si>
  <si>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</si>
  <si>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</si>
  <si>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</si>
  <si>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</si>
  <si>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</si>
  <si>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</si>
  <si>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</si>
  <si>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</si>
  <si>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</si>
  <si>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</si>
  <si>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</si>
  <si>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</si>
  <si>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</si>
  <si>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</si>
  <si>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</si>
  <si>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</si>
  <si>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</si>
  <si>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</si>
  <si>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</si>
  <si>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</si>
  <si>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</si>
  <si>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</si>
  <si>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</si>
  <si>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</si>
  <si>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</si>
  <si>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</si>
  <si>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</si>
  <si>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</si>
  <si>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</si>
  <si>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</si>
  <si>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</si>
  <si>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</si>
  <si>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</si>
  <si>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</si>
  <si>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</si>
  <si>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</si>
  <si>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</si>
  <si>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</si>
  <si>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</si>
  <si>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</si>
  <si>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</si>
  <si>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</si>
  <si>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</si>
  <si>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</si>
  <si>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</si>
  <si>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</si>
  <si>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</si>
  <si>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</si>
  <si>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</si>
  <si>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</si>
  <si>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</si>
  <si>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</si>
  <si>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</si>
  <si>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</si>
  <si>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</si>
  <si>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</si>
  <si>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</si>
  <si>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</si>
  <si>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</si>
  <si>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</si>
  <si>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</si>
  <si>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</si>
  <si>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</si>
  <si>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</si>
  <si>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</si>
  <si>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</si>
  <si>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</si>
  <si>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</si>
  <si>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</si>
  <si>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</si>
  <si>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</si>
  <si>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</si>
  <si>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</si>
  <si>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</si>
  <si>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</si>
  <si>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</si>
  <si>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</si>
  <si>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</si>
  <si>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</si>
  <si>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</si>
  <si>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</si>
  <si>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</si>
  <si>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</si>
  <si>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</si>
  <si>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</si>
  <si>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</si>
  <si>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</si>
  <si>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</si>
  <si>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</si>
  <si>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</si>
  <si>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</si>
  <si>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</si>
  <si>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</si>
  <si>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</si>
  <si>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</si>
  <si>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</si>
  <si>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</si>
  <si>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</si>
  <si>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</si>
  <si>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</si>
  <si>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</si>
  <si>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</si>
  <si>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</si>
  <si>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</si>
  <si>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</si>
  <si>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</si>
  <si>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</si>
  <si>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</si>
  <si>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</si>
  <si>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</si>
  <si>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</si>
  <si>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</si>
  <si>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</si>
  <si>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</si>
  <si>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</si>
  <si>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</si>
  <si>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</si>
  <si>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</si>
  <si>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</si>
  <si>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</si>
  <si>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</si>
  <si>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</si>
  <si>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</si>
  <si>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</si>
  <si>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</si>
  <si>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</si>
  <si>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</si>
  <si>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</si>
  <si>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</si>
  <si>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</si>
  <si>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</si>
  <si>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</si>
  <si>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</si>
  <si>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</si>
  <si>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</si>
  <si>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</si>
  <si>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</si>
  <si>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</si>
  <si>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</si>
  <si>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</si>
  <si>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</si>
  <si>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</si>
  <si>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</si>
  <si>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</si>
  <si>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</si>
  <si>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</si>
  <si>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</si>
  <si>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</si>
  <si>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</si>
  <si>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</si>
  <si>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</si>
  <si>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</si>
  <si>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</si>
  <si>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</si>
  <si>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</si>
  <si>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</si>
  <si>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</si>
  <si>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</si>
  <si>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</si>
  <si>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</si>
  <si>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</si>
  <si>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</si>
  <si>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</si>
  <si>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</si>
  <si>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</si>
  <si>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</si>
  <si>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</si>
  <si>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</si>
  <si>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</si>
  <si>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</si>
  <si>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</si>
  <si>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</si>
  <si>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</si>
  <si>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</si>
  <si>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</si>
  <si>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</si>
  <si>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</si>
  <si>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</si>
  <si>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</si>
  <si>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</si>
  <si>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</si>
  <si>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</si>
  <si>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</si>
  <si>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</si>
  <si>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</si>
  <si>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</si>
  <si>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</si>
  <si>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</si>
  <si>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</si>
  <si>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</si>
  <si>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</si>
  <si>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</si>
  <si>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</si>
  <si>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</si>
  <si>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</si>
  <si>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</si>
  <si>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</si>
  <si>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</si>
  <si>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</si>
  <si>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</si>
  <si>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</si>
  <si>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</si>
  <si>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</si>
  <si>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</si>
  <si>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</si>
  <si>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</si>
  <si>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</si>
  <si>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</si>
  <si>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</si>
  <si>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</si>
  <si>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</si>
  <si>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</si>
  <si>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</si>
  <si>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</si>
  <si>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</si>
  <si>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</si>
  <si>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</si>
  <si>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</si>
  <si>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</si>
  <si>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</si>
  <si>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</si>
  <si>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</si>
  <si>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</si>
  <si>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</si>
  <si>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</si>
  <si>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</si>
  <si>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</si>
  <si>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</si>
  <si>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</si>
  <si>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</si>
  <si>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</si>
  <si>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</si>
  <si>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</si>
  <si>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</si>
  <si>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</si>
  <si>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</si>
  <si>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</si>
  <si>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</si>
  <si>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</si>
  <si>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</si>
  <si>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</si>
  <si>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</si>
  <si>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</si>
  <si>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</si>
  <si>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</si>
  <si>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</si>
  <si>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</si>
  <si>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</si>
  <si>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</si>
  <si>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</si>
  <si>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</si>
  <si>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</si>
  <si>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</si>
  <si>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</si>
  <si>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</si>
  <si>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</si>
  <si>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</si>
  <si>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</si>
  <si>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</si>
  <si>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</si>
  <si>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</si>
  <si>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</si>
  <si>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</si>
  <si>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</si>
  <si>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</si>
  <si>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</si>
  <si>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</si>
  <si>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</si>
  <si>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</si>
  <si>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</si>
  <si>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</si>
  <si>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</si>
  <si>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</si>
  <si>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</si>
  <si>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</si>
  <si>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</si>
  <si>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</si>
  <si>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</si>
  <si>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</si>
  <si>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</si>
  <si>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</si>
  <si>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</si>
  <si>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</si>
  <si>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</si>
  <si>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</si>
  <si>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</si>
  <si>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</si>
  <si>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</si>
  <si>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</si>
  <si>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</si>
  <si>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</si>
  <si>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</si>
  <si>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</si>
  <si>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</si>
  <si>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</si>
  <si>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</si>
  <si>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</si>
  <si>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</si>
  <si>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</si>
  <si>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</si>
  <si>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</si>
  <si>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</si>
  <si>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</si>
  <si>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</si>
  <si>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</si>
  <si>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</si>
  <si>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</si>
  <si>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</si>
  <si>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</si>
  <si>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</si>
  <si>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</si>
  <si>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</si>
  <si>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</si>
  <si>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</si>
  <si>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</si>
  <si>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</si>
  <si>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</si>
  <si>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</si>
  <si>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</si>
  <si>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</si>
  <si>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</si>
  <si>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</si>
  <si>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</si>
  <si>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</si>
  <si>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</si>
  <si>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</si>
  <si>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</si>
  <si>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</si>
  <si>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</si>
  <si>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</si>
  <si>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</si>
  <si>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</si>
  <si>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</si>
  <si>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</si>
  <si>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</si>
  <si>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</si>
  <si>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</si>
  <si>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</si>
  <si>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</si>
  <si>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</si>
  <si>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</si>
  <si>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</si>
  <si>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</si>
  <si>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</si>
  <si>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</si>
  <si>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</si>
  <si>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</si>
  <si>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</si>
  <si>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</si>
  <si>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</si>
  <si>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</si>
  <si>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</si>
  <si>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</si>
  <si>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</si>
  <si>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</si>
  <si>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</si>
  <si>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</si>
  <si>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</si>
  <si>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</si>
  <si>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</si>
  <si>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</si>
  <si>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</si>
  <si>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</si>
  <si>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</si>
  <si>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</si>
  <si>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</si>
  <si>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</si>
  <si>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</si>
  <si>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</si>
  <si>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</si>
  <si>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</si>
  <si>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</si>
  <si>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</si>
  <si>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</si>
  <si>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</si>
  <si>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</si>
  <si>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</si>
  <si>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</si>
  <si>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</si>
  <si>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</si>
  <si>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</si>
  <si>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</si>
  <si>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</si>
  <si>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</si>
  <si>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</si>
  <si>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</si>
  <si>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</si>
  <si>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</si>
  <si>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</si>
  <si>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</si>
  <si>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</si>
  <si>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</si>
  <si>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</si>
  <si>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</si>
  <si>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</si>
  <si>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</si>
  <si>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</si>
  <si>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</si>
  <si>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</si>
  <si>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</si>
  <si>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</si>
  <si>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</si>
  <si>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</si>
  <si>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</si>
  <si>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</si>
  <si>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</si>
  <si>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</si>
  <si>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</si>
  <si>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</si>
  <si>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</si>
  <si>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</si>
  <si>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</si>
  <si>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</si>
  <si>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</si>
  <si>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</si>
  <si>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</si>
  <si>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</si>
  <si>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</si>
  <si>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</si>
  <si>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</si>
  <si>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</si>
  <si>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</si>
  <si>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</si>
  <si>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</si>
  <si>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</si>
  <si>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</si>
  <si>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</si>
  <si>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</si>
  <si>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</si>
  <si>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</si>
  <si>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</si>
  <si>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</si>
  <si>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</si>
  <si>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</si>
  <si>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</si>
  <si>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</si>
  <si>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</si>
  <si>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</si>
  <si>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</si>
  <si>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</si>
  <si>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</si>
  <si>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</si>
  <si>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</si>
  <si>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</si>
  <si>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</si>
  <si>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</si>
  <si>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</si>
  <si>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</si>
  <si>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</si>
  <si>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</si>
  <si>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</si>
  <si>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</si>
  <si>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</si>
  <si>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</si>
  <si>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</si>
  <si>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</si>
  <si>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</si>
  <si>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</si>
  <si>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</si>
  <si>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</si>
  <si>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</si>
  <si>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</si>
  <si>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</si>
  <si>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</si>
  <si>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</si>
  <si>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</si>
  <si>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</si>
  <si>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</si>
  <si>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</si>
  <si>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</si>
  <si>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</si>
  <si>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</si>
  <si>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</si>
  <si>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</si>
  <si>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</si>
  <si>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</si>
  <si>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</si>
  <si>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</si>
  <si>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</si>
  <si>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</si>
  <si>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</si>
  <si>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</si>
  <si>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</si>
  <si>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</si>
  <si>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</si>
  <si>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</si>
  <si>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</si>
  <si>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</si>
  <si>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</si>
  <si>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</si>
  <si>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</si>
  <si>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</si>
  <si>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</si>
  <si>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</si>
  <si>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</si>
  <si>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</si>
  <si>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</si>
  <si>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</si>
  <si>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</si>
  <si>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</si>
  <si>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</si>
  <si>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</si>
  <si>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</si>
  <si>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</si>
  <si>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</si>
  <si>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</si>
  <si>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</si>
  <si>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</si>
  <si>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</si>
  <si>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</si>
  <si>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</si>
  <si>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</si>
  <si>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</si>
  <si>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</si>
  <si>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</si>
  <si>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</si>
  <si>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</si>
  <si>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</si>
  <si>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</si>
  <si>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</si>
  <si>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</si>
  <si>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</si>
  <si>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</si>
  <si>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</si>
  <si>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</si>
  <si>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</si>
  <si>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</si>
  <si>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</si>
  <si>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</si>
  <si>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</si>
  <si>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</si>
  <si>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</si>
  <si>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</si>
  <si>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</si>
  <si>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</si>
  <si>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</si>
  <si>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</si>
  <si>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</si>
  <si>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</si>
  <si>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</si>
  <si>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</si>
  <si>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</si>
  <si>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</si>
  <si>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</si>
  <si>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</si>
  <si>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</si>
  <si>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</si>
  <si>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</si>
  <si>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</si>
  <si>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</si>
  <si>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</si>
  <si>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</si>
  <si>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</si>
  <si>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</si>
  <si>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</si>
  <si>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</si>
  <si>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</si>
  <si>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</si>
  <si>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</si>
  <si>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</si>
  <si>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</si>
  <si>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</si>
  <si>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</si>
  <si>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</si>
  <si>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</si>
  <si>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</si>
  <si>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</si>
  <si>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</si>
  <si>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</si>
  <si>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</si>
  <si>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</si>
  <si>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</si>
  <si>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</si>
  <si>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</si>
  <si>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</si>
  <si>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</si>
  <si>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</si>
  <si>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</si>
  <si>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</si>
  <si>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</si>
  <si>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</si>
  <si>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</si>
  <si>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</si>
  <si>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</si>
  <si>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</si>
  <si>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</si>
  <si>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</si>
  <si>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</si>
  <si>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</si>
  <si>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</si>
  <si>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</si>
  <si>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</si>
  <si>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</si>
  <si>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</si>
  <si>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</si>
  <si>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</si>
  <si>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</si>
  <si>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</si>
  <si>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</si>
  <si>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</si>
  <si>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</si>
  <si>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</si>
  <si>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</si>
  <si>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</si>
  <si>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</si>
  <si>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</si>
  <si>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</si>
  <si>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</si>
  <si>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</si>
  <si>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</si>
  <si>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</si>
  <si>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</si>
  <si>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</si>
  <si>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</si>
  <si>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</si>
  <si>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</si>
  <si>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</si>
  <si>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</si>
  <si>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</si>
  <si>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</si>
  <si>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</si>
  <si>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</si>
  <si>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</si>
  <si>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</si>
  <si>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</si>
  <si>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</si>
  <si>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</si>
  <si>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</si>
  <si>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</si>
  <si>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</si>
  <si>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</si>
  <si>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</si>
  <si>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</si>
  <si>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</si>
  <si>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</si>
  <si>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</si>
  <si>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</si>
  <si>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</si>
  <si>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</si>
  <si>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</si>
  <si>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</si>
  <si>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</si>
  <si>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</si>
  <si>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</si>
  <si>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</si>
  <si>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</si>
  <si>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</si>
  <si>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</si>
  <si>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</si>
  <si>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</si>
  <si>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</si>
  <si>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</si>
  <si>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</si>
  <si>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</si>
  <si>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</si>
  <si>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</si>
  <si>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</si>
  <si>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</si>
  <si>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</si>
  <si>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</si>
  <si>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</si>
  <si>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</si>
  <si>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</si>
  <si>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</si>
  <si>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</si>
  <si>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</si>
  <si>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</si>
  <si>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</si>
  <si>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</si>
  <si>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</si>
  <si>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</si>
  <si>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</si>
  <si>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</si>
  <si>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</si>
  <si>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</si>
  <si>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</si>
  <si>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</si>
  <si>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</si>
  <si>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</si>
  <si>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</si>
  <si>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</si>
  <si>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</si>
  <si>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</si>
  <si>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</si>
  <si>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</si>
  <si>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</si>
  <si>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</si>
  <si>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</si>
  <si>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</si>
  <si>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</si>
  <si>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</si>
  <si>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</si>
  <si>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</si>
  <si>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</si>
  <si>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</si>
  <si>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</si>
  <si>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</si>
  <si>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</si>
  <si>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</si>
  <si>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</si>
  <si>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</si>
  <si>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</si>
  <si>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</si>
  <si>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</si>
  <si>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</si>
  <si>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</si>
  <si>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</si>
  <si>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</si>
  <si>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</si>
  <si>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</si>
  <si>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</si>
  <si>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</si>
  <si>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</si>
  <si>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</si>
  <si>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</si>
  <si>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</si>
  <si>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</si>
  <si>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</si>
  <si>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</si>
  <si>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</si>
  <si>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</si>
  <si>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</si>
  <si>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</si>
  <si>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</si>
  <si>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</si>
  <si>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</si>
  <si>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</si>
  <si>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</si>
  <si>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</si>
  <si>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</si>
  <si>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</si>
  <si>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</si>
  <si>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</si>
  <si>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</si>
  <si>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</si>
  <si>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</si>
  <si>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</si>
  <si>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</si>
  <si>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</si>
  <si>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</si>
  <si>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</si>
  <si>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</si>
  <si>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</si>
  <si>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</si>
  <si>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</si>
  <si>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</si>
  <si>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</si>
  <si>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</si>
  <si>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</si>
  <si>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</si>
  <si>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</si>
  <si>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</si>
  <si>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</si>
  <si>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</si>
  <si>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</si>
  <si>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</si>
  <si>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</si>
  <si>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</si>
  <si>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</si>
  <si>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</si>
  <si>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</si>
  <si>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</si>
  <si>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</si>
  <si>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</si>
  <si>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</si>
  <si>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</si>
  <si>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</si>
  <si>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</si>
  <si>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</si>
  <si>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</si>
  <si>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</si>
  <si>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</si>
  <si>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</si>
  <si>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</si>
  <si>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</si>
  <si>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</si>
  <si>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</si>
  <si>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</si>
  <si>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</si>
  <si>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</si>
  <si>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</si>
  <si>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</si>
  <si>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</si>
  <si>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</si>
  <si>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</si>
  <si>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</si>
  <si>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</si>
  <si>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</si>
  <si>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</si>
  <si>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</si>
  <si>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</si>
  <si>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</si>
  <si>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</si>
  <si>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</si>
  <si>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</si>
  <si>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</si>
  <si>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</si>
  <si>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</si>
  <si>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</si>
  <si>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</si>
  <si>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</si>
  <si>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</si>
  <si>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</si>
  <si>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</si>
  <si>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</si>
  <si>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</si>
  <si>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</si>
  <si>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</si>
  <si>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</si>
  <si>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</si>
  <si>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</si>
  <si>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</si>
  <si>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</si>
  <si>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</si>
  <si>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</si>
  <si>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</si>
  <si>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</si>
  <si>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</si>
  <si>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</si>
  <si>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</si>
  <si>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</si>
  <si>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</si>
  <si>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</si>
  <si>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</si>
  <si>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</si>
  <si>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</si>
  <si>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</si>
  <si>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</si>
  <si>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</si>
  <si>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</si>
  <si>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</si>
  <si>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</si>
  <si>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</si>
  <si>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</si>
  <si>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</si>
  <si>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</si>
  <si>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</si>
  <si>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</si>
  <si>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</si>
  <si>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</si>
  <si>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</si>
  <si>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</si>
  <si>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</si>
  <si>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</si>
  <si>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</si>
  <si>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</si>
  <si>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</si>
  <si>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</si>
  <si>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</si>
  <si>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</si>
  <si>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</si>
  <si>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</si>
  <si>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</si>
  <si>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</si>
  <si>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</si>
  <si>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</si>
  <si>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</si>
  <si>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</si>
  <si>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</si>
  <si>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</si>
  <si>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</si>
  <si>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</si>
  <si>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</si>
  <si>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</si>
  <si>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</si>
  <si>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</si>
  <si>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</si>
  <si>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</si>
  <si>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</si>
  <si>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</si>
  <si>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</si>
  <si>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</si>
  <si>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</si>
  <si>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</si>
  <si>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</si>
  <si>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</si>
  <si>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</si>
  <si>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</si>
  <si>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</si>
  <si>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</si>
  <si>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</si>
  <si>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</si>
  <si>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</si>
  <si>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</si>
  <si>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</si>
  <si>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</si>
  <si>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</si>
  <si>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</si>
  <si>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</si>
  <si>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</si>
  <si>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</si>
  <si>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</si>
  <si>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</si>
  <si>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</si>
  <si>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</si>
  <si>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</si>
  <si>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</si>
  <si>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</si>
  <si>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</si>
  <si>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</si>
  <si>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</si>
  <si>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</si>
  <si>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</si>
  <si>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</si>
  <si>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</si>
  <si>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</si>
  <si>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</si>
  <si>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</si>
  <si>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</si>
  <si>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</si>
  <si>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</si>
  <si>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</si>
  <si>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</si>
  <si>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</si>
  <si>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</si>
  <si>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</si>
  <si>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</si>
  <si>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</si>
  <si>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</si>
  <si>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</si>
  <si>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</si>
  <si>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</si>
  <si>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</si>
  <si>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</si>
  <si>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</si>
  <si>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</si>
  <si>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</si>
  <si>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</si>
  <si>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</si>
  <si>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</si>
  <si>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</si>
  <si>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</si>
  <si>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</si>
  <si>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</si>
  <si>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</si>
  <si>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</si>
  <si>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</si>
  <si>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</si>
  <si>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</si>
  <si>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</si>
  <si>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</si>
  <si>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</si>
  <si>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</si>
  <si>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</si>
  <si>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</si>
  <si>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</si>
  <si>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</si>
  <si>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</si>
  <si>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</si>
  <si>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</si>
  <si>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</si>
  <si>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</si>
  <si>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</si>
  <si>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</si>
  <si>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</si>
  <si>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</si>
  <si>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</si>
  <si>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</si>
  <si>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</si>
  <si>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</si>
  <si>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</si>
  <si>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</si>
  <si>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</si>
  <si>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</si>
  <si>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</si>
  <si>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</si>
  <si>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</si>
  <si>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</si>
  <si>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</si>
  <si>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</si>
  <si>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</si>
  <si>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</si>
  <si>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</si>
  <si>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</si>
  <si>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</si>
  <si>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</si>
  <si>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</si>
  <si>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</si>
  <si>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</si>
  <si>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</si>
  <si>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</si>
  <si>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</si>
  <si>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</si>
  <si>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</si>
  <si>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</si>
  <si>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</si>
  <si>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</si>
  <si>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</si>
  <si>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</si>
  <si>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</si>
  <si>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</si>
  <si>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</si>
  <si>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</si>
  <si>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</si>
  <si>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</si>
  <si>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</si>
  <si>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</si>
  <si>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</si>
  <si>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</si>
  <si>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</si>
  <si>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</si>
  <si>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</si>
  <si>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</si>
  <si>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</si>
  <si>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</si>
  <si>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</si>
  <si>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</si>
  <si>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</si>
  <si>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</si>
  <si>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</si>
  <si>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</si>
  <si>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</si>
  <si>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</si>
  <si>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</si>
  <si>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</si>
  <si>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</si>
  <si>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</si>
  <si>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</si>
  <si>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</si>
  <si>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</si>
  <si>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</si>
  <si>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</si>
  <si>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</si>
  <si>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</si>
  <si>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</si>
  <si>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</si>
  <si>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</si>
  <si>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</si>
  <si>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</si>
  <si>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</si>
  <si>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</si>
  <si>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</si>
  <si>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</si>
  <si>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</si>
  <si>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</si>
  <si>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</si>
  <si>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</si>
  <si>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</si>
  <si>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</si>
  <si>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</si>
  <si>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</si>
  <si>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</si>
  <si>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</si>
  <si>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</si>
  <si>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</si>
  <si>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</si>
  <si>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</si>
  <si>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</si>
  <si>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</si>
  <si>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</si>
  <si>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</si>
  <si>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</si>
  <si>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</si>
  <si>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</si>
  <si>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</si>
  <si>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</si>
  <si>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</si>
  <si>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</si>
  <si>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</si>
  <si>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</si>
  <si>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</si>
  <si>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</si>
  <si>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</si>
  <si>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</si>
  <si>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</si>
  <si>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</si>
  <si>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</si>
  <si>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</si>
  <si>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</si>
  <si>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</si>
  <si>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</si>
  <si>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</si>
  <si>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</si>
  <si>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</si>
  <si>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</si>
  <si>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</si>
  <si>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</si>
  <si>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</si>
  <si>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</si>
  <si>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</si>
  <si>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</si>
  <si>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</si>
  <si>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</si>
  <si>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</si>
  <si>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</si>
  <si>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</si>
  <si>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</si>
  <si>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</si>
  <si>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</si>
  <si>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</si>
  <si>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</si>
  <si>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</si>
  <si>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</si>
  <si>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</si>
  <si>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</si>
  <si>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</si>
  <si>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</si>
  <si>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</si>
  <si>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</si>
  <si>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</si>
  <si>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</si>
  <si>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</si>
  <si>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</si>
  <si>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</si>
  <si>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</si>
  <si>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</si>
  <si>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</si>
  <si>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</si>
  <si>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</si>
  <si>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</si>
  <si>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</si>
  <si>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</si>
  <si>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</si>
  <si>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</si>
  <si>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</si>
  <si>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</si>
  <si>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</si>
  <si>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</si>
  <si>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</si>
  <si>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</si>
  <si>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</si>
  <si>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</si>
  <si>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</si>
  <si>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</si>
  <si>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</si>
  <si>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</si>
  <si>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</si>
  <si>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</si>
  <si>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</si>
  <si>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</si>
  <si>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</si>
  <si>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</si>
  <si>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</si>
  <si>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</si>
  <si>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</si>
  <si>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</si>
  <si>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</si>
  <si>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</si>
  <si>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</si>
  <si>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</si>
  <si>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</si>
  <si>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</si>
  <si>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</si>
  <si>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</si>
  <si>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</si>
  <si>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</si>
  <si>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</si>
  <si>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</si>
  <si>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</si>
  <si>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</si>
  <si>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</si>
  <si>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</si>
  <si>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</si>
  <si>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</si>
  <si>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</si>
  <si>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</si>
  <si>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</si>
  <si>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</si>
  <si>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</si>
  <si>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</si>
  <si>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</si>
  <si>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</si>
  <si>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</si>
  <si>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</si>
  <si>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</si>
  <si>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</si>
  <si>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</si>
  <si>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</si>
  <si>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</si>
  <si>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</si>
  <si>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</si>
  <si>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</si>
  <si>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</si>
  <si>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</si>
  <si>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</si>
  <si>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</si>
  <si>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</si>
  <si>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</si>
  <si>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</si>
  <si>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</si>
  <si>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</si>
  <si>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</si>
  <si>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</si>
  <si>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</si>
  <si>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</si>
  <si>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</si>
  <si>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</si>
  <si>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</si>
  <si>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</si>
  <si>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</si>
  <si>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</si>
  <si>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</si>
  <si>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</si>
  <si>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</si>
  <si>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</si>
  <si>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</si>
  <si>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</si>
  <si>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</si>
  <si>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</si>
  <si>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</si>
  <si>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</si>
  <si>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</si>
  <si>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</si>
  <si>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</si>
  <si>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</si>
  <si>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</si>
  <si>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</si>
  <si>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</si>
  <si>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</si>
  <si>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</si>
  <si>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</si>
  <si>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</si>
  <si>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</si>
  <si>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</si>
  <si>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</si>
  <si>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</si>
  <si>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</si>
  <si>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</si>
  <si>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</si>
  <si>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</si>
  <si>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</si>
  <si>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</si>
  <si>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</si>
  <si>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</si>
  <si>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</si>
  <si>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</si>
  <si>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</si>
  <si>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</si>
  <si>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</si>
  <si>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</si>
  <si>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</si>
  <si>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</si>
  <si>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</si>
  <si>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</si>
  <si>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</si>
  <si>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</si>
  <si>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</si>
  <si>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</si>
  <si>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</si>
  <si>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</si>
  <si>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</si>
  <si>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</si>
  <si>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</si>
  <si>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</si>
  <si>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</si>
  <si>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</si>
  <si>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</si>
  <si>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</si>
  <si>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</si>
  <si>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</si>
  <si>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</si>
  <si>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</si>
  <si>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</si>
  <si>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</si>
  <si>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</si>
  <si>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</si>
  <si>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</si>
  <si>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</si>
  <si>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</si>
  <si>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</si>
  <si>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</si>
  <si>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</si>
  <si>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</si>
  <si>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</si>
  <si>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</si>
  <si>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</si>
  <si>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</si>
  <si>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</si>
  <si>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</si>
  <si>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</si>
  <si>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</si>
  <si>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</si>
  <si>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</si>
  <si>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</si>
  <si>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</si>
  <si>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</si>
  <si>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</si>
  <si>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</si>
  <si>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</si>
  <si>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</si>
  <si>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</si>
  <si>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</si>
  <si>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</si>
  <si>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</si>
  <si>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</si>
  <si>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</si>
  <si>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</si>
  <si>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</si>
  <si>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</si>
  <si>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</si>
  <si>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</si>
  <si>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</si>
  <si>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</si>
  <si>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</si>
  <si>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</si>
  <si>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</si>
  <si>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</si>
  <si>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</si>
  <si>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</si>
  <si>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</si>
  <si>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</si>
  <si>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</si>
  <si>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</si>
  <si>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</si>
  <si>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</si>
  <si>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</si>
  <si>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</si>
  <si>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</si>
  <si>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</si>
  <si>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</si>
  <si>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</si>
  <si>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</si>
  <si>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</si>
  <si>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</si>
  <si>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</si>
  <si>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</si>
  <si>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</si>
  <si>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</si>
  <si>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</si>
  <si>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</si>
  <si>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</si>
  <si>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</si>
  <si>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</si>
  <si>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</si>
  <si>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</si>
  <si>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</si>
  <si>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</si>
  <si>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</si>
  <si>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</si>
  <si>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</si>
  <si>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</si>
  <si>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</si>
  <si>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</si>
  <si>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</si>
  <si>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</si>
  <si>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</si>
  <si>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</si>
  <si>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</si>
  <si>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</si>
  <si>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</si>
  <si>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</si>
  <si>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</si>
  <si>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</si>
  <si>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</si>
  <si>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</si>
  <si>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</si>
  <si>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</si>
  <si>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</si>
  <si>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</si>
  <si>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</si>
  <si>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</si>
  <si>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</si>
  <si>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</si>
  <si>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</si>
  <si>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</si>
  <si>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</si>
  <si>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</si>
  <si>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</si>
  <si>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</si>
  <si>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</si>
  <si>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</si>
  <si>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</si>
  <si>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</si>
  <si>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</si>
  <si>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</si>
  <si>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</si>
  <si>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</si>
  <si>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</si>
  <si>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</si>
  <si>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</si>
  <si>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</si>
  <si>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</si>
  <si>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</si>
  <si>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</si>
  <si>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</si>
  <si>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</si>
  <si>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</si>
  <si>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</si>
  <si>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</si>
  <si>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</si>
  <si>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</si>
  <si>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</si>
  <si>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</si>
  <si>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</si>
  <si>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</si>
  <si>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</si>
  <si>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</si>
  <si>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</si>
  <si>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</si>
  <si>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</si>
  <si>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</si>
  <si>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</si>
  <si>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</si>
  <si>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</si>
  <si>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</si>
  <si>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</si>
  <si>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</si>
  <si>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</si>
  <si>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</si>
  <si>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</si>
  <si>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</si>
  <si>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</si>
  <si>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</si>
  <si>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</si>
  <si>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</si>
  <si>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</si>
  <si>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</si>
  <si>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</si>
  <si>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</si>
  <si>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</si>
  <si>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</si>
  <si>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</si>
  <si>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</si>
  <si>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</si>
  <si>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</si>
  <si>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</si>
  <si>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</si>
  <si>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</si>
  <si>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</si>
  <si>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</si>
  <si>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</si>
  <si>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</si>
  <si>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</si>
  <si>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</si>
  <si>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</si>
  <si>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</si>
  <si>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</si>
  <si>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</si>
  <si>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</si>
  <si>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</si>
  <si>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</si>
  <si>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</si>
  <si>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</si>
  <si>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</si>
  <si>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</si>
  <si>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</si>
  <si>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</si>
  <si>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</si>
  <si>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</si>
  <si>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</si>
  <si>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</si>
  <si>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</si>
  <si>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</si>
  <si>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</si>
  <si>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</si>
  <si>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</si>
  <si>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</si>
  <si>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</si>
  <si>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</si>
  <si>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</si>
  <si>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</si>
  <si>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</si>
  <si>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</si>
  <si>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</si>
  <si>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</si>
  <si>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</si>
  <si>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</si>
  <si>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</si>
  <si>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</si>
  <si>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</si>
  <si>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</si>
  <si>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</si>
  <si>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</si>
  <si>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</si>
  <si>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</si>
  <si>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</si>
  <si>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</si>
  <si>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</si>
  <si>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</si>
  <si>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</si>
  <si>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</si>
  <si>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</si>
  <si>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</si>
  <si>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</si>
  <si>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</si>
  <si>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</si>
  <si>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</si>
  <si>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</si>
  <si>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</si>
  <si>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</si>
  <si>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</si>
  <si>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</si>
  <si>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</si>
  <si>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</si>
  <si>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</si>
  <si>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</si>
  <si>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</si>
  <si>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</si>
  <si>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</si>
  <si>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</si>
  <si>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</si>
  <si>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</si>
  <si>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</si>
  <si>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</si>
  <si>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</si>
  <si>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</si>
  <si>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</si>
  <si>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</si>
  <si>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</si>
  <si>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</si>
  <si>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</si>
  <si>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</si>
  <si>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</si>
  <si>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</si>
  <si>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</si>
  <si>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</si>
  <si>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</si>
  <si>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</si>
  <si>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</si>
  <si>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</si>
  <si>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</si>
  <si>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</si>
  <si>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</si>
  <si>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</si>
  <si>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</si>
  <si>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</si>
  <si>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</si>
  <si>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</si>
  <si>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</si>
  <si>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</si>
  <si>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</si>
  <si>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</si>
  <si>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</si>
  <si>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</si>
  <si>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</si>
  <si>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</si>
  <si>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</si>
  <si>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</si>
  <si>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</si>
  <si>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</si>
  <si>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</si>
  <si>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</si>
  <si>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</si>
  <si>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</si>
  <si>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</si>
  <si>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</si>
  <si>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</si>
  <si>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</si>
  <si>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</si>
  <si>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</si>
  <si>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</si>
  <si>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</si>
  <si>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</si>
  <si>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</si>
  <si>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</si>
  <si>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</si>
  <si>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</si>
  <si>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</si>
  <si>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</si>
  <si>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</si>
  <si>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</si>
  <si>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</si>
  <si>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</si>
  <si>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</si>
  <si>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</si>
  <si>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</si>
  <si>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</si>
  <si>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</si>
  <si>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</si>
  <si>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</si>
  <si>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</si>
  <si>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</si>
  <si>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</si>
  <si>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</si>
  <si>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</si>
  <si>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</si>
  <si>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</si>
  <si>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</si>
  <si>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</si>
  <si>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</si>
  <si>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</si>
  <si>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</si>
  <si>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</si>
  <si>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</si>
  <si>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</si>
  <si>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</si>
  <si>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</si>
  <si>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</si>
  <si>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</si>
  <si>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</si>
  <si>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</si>
  <si>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</si>
  <si>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</si>
  <si>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</si>
  <si>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</si>
  <si>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</si>
  <si>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</si>
  <si>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</si>
  <si>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</si>
  <si>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</si>
  <si>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</si>
  <si>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</si>
  <si>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</si>
  <si>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</si>
  <si>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</si>
  <si>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</si>
  <si>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</si>
  <si>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</si>
  <si>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</si>
  <si>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</si>
  <si>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</si>
  <si>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</si>
  <si>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</si>
  <si>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</si>
  <si>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</si>
  <si>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</si>
  <si>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</si>
  <si>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</si>
  <si>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</si>
  <si>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</si>
  <si>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</si>
  <si>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</si>
  <si>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</si>
  <si>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</si>
  <si>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</si>
  <si>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</si>
  <si>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</si>
  <si>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</si>
  <si>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</si>
  <si>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</si>
  <si>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</si>
  <si>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</si>
  <si>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</si>
  <si>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</si>
  <si>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</si>
  <si>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</si>
  <si>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</si>
  <si>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</si>
  <si>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</si>
  <si>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</si>
  <si>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</si>
  <si>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</si>
  <si>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</si>
  <si>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</si>
  <si>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</si>
  <si>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</si>
  <si>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</si>
  <si>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</si>
  <si>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</si>
  <si>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</si>
  <si>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</si>
  <si>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</si>
  <si>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</si>
  <si>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</si>
  <si>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</si>
  <si>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</si>
  <si>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</si>
  <si>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</si>
  <si>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</si>
  <si>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</si>
  <si>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</si>
  <si>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</si>
  <si>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</si>
  <si>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</si>
  <si>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</si>
  <si>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</si>
  <si>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</si>
  <si>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</si>
  <si>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</si>
  <si>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</si>
  <si>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</si>
  <si>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</si>
  <si>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</si>
  <si>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</si>
  <si>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</si>
  <si>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</si>
  <si>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</si>
  <si>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</si>
  <si>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</si>
  <si>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</si>
  <si>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</si>
  <si>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</si>
  <si>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</si>
  <si>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</si>
  <si>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</si>
  <si>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</si>
  <si>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</si>
  <si>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</si>
  <si>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</si>
  <si>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</si>
  <si>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</si>
  <si>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</si>
  <si>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</si>
  <si>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</si>
  <si>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</si>
  <si>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</si>
  <si>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</si>
  <si>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</si>
  <si>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</si>
  <si>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</si>
  <si>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</si>
  <si>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</si>
  <si>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</si>
  <si>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</si>
  <si>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</si>
  <si>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</si>
  <si>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</si>
  <si>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</si>
  <si>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</si>
  <si>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</si>
  <si>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</si>
  <si>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</si>
  <si>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</si>
  <si>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</si>
  <si>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</si>
  <si>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</si>
  <si>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</si>
  <si>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</si>
  <si>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</si>
  <si>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</si>
  <si>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</si>
  <si>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</si>
  <si>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</si>
  <si>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</si>
  <si>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</si>
  <si>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</si>
  <si>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</si>
  <si>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</si>
  <si>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</si>
  <si>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</si>
  <si>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</si>
  <si>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</si>
  <si>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</si>
  <si>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</si>
  <si>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</si>
  <si>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</si>
  <si>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</si>
  <si>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</si>
  <si>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</si>
  <si>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</si>
  <si>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</si>
  <si>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</si>
  <si>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</si>
  <si>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</si>
  <si>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</si>
  <si>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</si>
  <si>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</si>
  <si>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</si>
  <si>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</si>
  <si>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</si>
  <si>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</si>
  <si>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</si>
  <si>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</si>
  <si>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</si>
  <si>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</si>
  <si>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</si>
  <si>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</si>
  <si>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</si>
  <si>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</si>
  <si>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</si>
  <si>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</si>
  <si>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</si>
  <si>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</si>
  <si>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</si>
  <si>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</si>
  <si>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</si>
  <si>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</si>
  <si>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</si>
  <si>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</si>
  <si>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</si>
  <si>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</si>
  <si>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</si>
  <si>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</si>
  <si>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</si>
  <si>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</si>
  <si>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</si>
  <si>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</si>
  <si>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</si>
  <si>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</si>
  <si>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</si>
  <si>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</si>
  <si>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</si>
  <si>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</si>
  <si>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</si>
  <si>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</si>
  <si>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</si>
  <si>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</si>
  <si>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</si>
  <si>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</si>
  <si>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</si>
  <si>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</si>
  <si>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</si>
  <si>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</si>
  <si>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</si>
  <si>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</si>
  <si>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</si>
  <si>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</si>
  <si>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</si>
  <si>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</si>
  <si>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</si>
  <si>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</si>
  <si>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</si>
  <si>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</si>
  <si>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</si>
  <si>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</si>
  <si>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</si>
  <si>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</si>
  <si>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</si>
  <si>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</si>
  <si>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</si>
  <si>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</si>
  <si>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</si>
  <si>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</si>
  <si>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</si>
  <si>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</si>
  <si>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</si>
  <si>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</si>
  <si>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</si>
  <si>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</si>
  <si>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</si>
  <si>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</si>
  <si>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</si>
  <si>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</si>
  <si>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</si>
  <si>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</si>
  <si>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</si>
  <si>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</si>
  <si>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</si>
  <si>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</si>
  <si>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</si>
  <si>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</si>
  <si>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</si>
  <si>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</si>
  <si>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</si>
  <si>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</si>
  <si>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</si>
  <si>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</si>
  <si>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</si>
  <si>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</si>
  <si>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</si>
  <si>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</si>
  <si>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</si>
  <si>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</si>
  <si>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</si>
  <si>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</si>
  <si>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</si>
  <si>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</si>
  <si>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</si>
  <si>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</si>
  <si>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</si>
  <si>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</si>
  <si>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</si>
  <si>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</si>
  <si>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</si>
  <si>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</si>
  <si>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</si>
  <si>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</si>
  <si>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</si>
  <si>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</si>
  <si>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</si>
  <si>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</si>
  <si>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</si>
  <si>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</si>
  <si>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</si>
  <si>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</si>
  <si>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</si>
  <si>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</si>
  <si>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</si>
  <si>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</si>
  <si>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</si>
  <si>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</si>
  <si>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</si>
  <si>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</si>
  <si>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</si>
  <si>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</si>
  <si>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</si>
  <si>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</si>
  <si>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</si>
  <si>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</si>
  <si>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</si>
  <si>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</si>
  <si>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</si>
  <si>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</si>
  <si>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</si>
  <si>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</si>
  <si>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</si>
  <si>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</si>
  <si>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</si>
  <si>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</si>
  <si>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</si>
  <si>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</si>
  <si>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</si>
  <si>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</si>
  <si>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</si>
  <si>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</si>
  <si>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</si>
  <si>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</si>
  <si>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</si>
  <si>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</si>
  <si>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</si>
  <si>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</si>
  <si>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</si>
  <si>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</si>
  <si>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</si>
  <si>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</si>
  <si>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</si>
  <si>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</si>
  <si>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</si>
  <si>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</si>
  <si>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</si>
  <si>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</si>
  <si>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</si>
  <si>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</si>
  <si>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</si>
  <si>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</si>
  <si>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</si>
  <si>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</si>
  <si>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</si>
  <si>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</si>
  <si>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</si>
  <si>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</si>
  <si>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</si>
  <si>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</si>
  <si>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</si>
  <si>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</si>
  <si>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</si>
  <si>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</si>
  <si>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</si>
  <si>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</si>
  <si>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</si>
  <si>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</si>
  <si>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</si>
  <si>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</si>
  <si>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</si>
  <si>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</si>
  <si>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</si>
  <si>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</si>
  <si>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</si>
  <si>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</si>
  <si>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</si>
  <si>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</si>
  <si>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</si>
  <si>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</si>
  <si>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</si>
  <si>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</si>
  <si>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</si>
  <si>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</si>
  <si>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</si>
  <si>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</si>
  <si>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</si>
  <si>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</si>
  <si>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</si>
  <si>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</si>
  <si>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</si>
  <si>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</si>
  <si>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</si>
  <si>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</si>
  <si>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</si>
  <si>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</si>
  <si>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</si>
  <si>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</si>
  <si>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</si>
  <si>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</si>
  <si>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</si>
  <si>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</si>
  <si>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</si>
  <si>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</si>
  <si>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</si>
  <si>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</si>
  <si>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</si>
  <si>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</si>
  <si>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</si>
  <si>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</si>
  <si>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</si>
  <si>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</si>
  <si>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</si>
  <si>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</si>
  <si>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</si>
  <si>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</si>
  <si>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</si>
  <si>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</si>
  <si>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</si>
  <si>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</si>
  <si>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</si>
  <si>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</si>
  <si>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</si>
  <si>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</si>
  <si>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</si>
  <si>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</si>
  <si>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</si>
  <si>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</si>
  <si>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</si>
  <si>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</si>
  <si>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</si>
  <si>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</si>
  <si>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</si>
  <si>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</si>
  <si>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</si>
  <si>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</si>
  <si>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</si>
  <si>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</si>
  <si>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</si>
  <si>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</si>
  <si>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</si>
  <si>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</si>
  <si>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</si>
  <si>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</si>
  <si>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</si>
  <si>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</si>
  <si>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</si>
  <si>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</si>
  <si>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</si>
  <si>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</si>
  <si>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</si>
  <si>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</si>
  <si>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</si>
  <si>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</si>
  <si>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</si>
  <si>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</si>
  <si>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</si>
  <si>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</si>
  <si>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</si>
  <si>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</si>
  <si>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</si>
  <si>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</si>
  <si>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</si>
  <si>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</si>
  <si>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</si>
  <si>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</si>
  <si>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</si>
  <si>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</si>
  <si>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</si>
  <si>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</si>
  <si>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</si>
  <si>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</si>
  <si>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</si>
  <si>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</si>
  <si>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</si>
  <si>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</si>
  <si>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</si>
  <si>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</si>
  <si>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</si>
  <si>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</si>
  <si>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</si>
  <si>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</si>
  <si>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</si>
  <si>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</si>
  <si>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</si>
  <si>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</si>
  <si>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</si>
  <si>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</si>
  <si>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</si>
  <si>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</si>
  <si>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</si>
  <si>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</si>
  <si>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</si>
  <si>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</si>
  <si>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</si>
  <si>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</si>
  <si>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</si>
  <si>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</si>
  <si>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</si>
  <si>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</si>
  <si>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</si>
  <si>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</si>
  <si>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</si>
  <si>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</si>
  <si>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</si>
  <si>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</si>
  <si>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</si>
  <si>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</si>
  <si>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</si>
  <si>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</si>
  <si>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</si>
  <si>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</si>
  <si>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</si>
  <si>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</si>
  <si>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</si>
  <si>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</si>
  <si>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</si>
  <si>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</si>
  <si>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</si>
  <si>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</si>
  <si>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</si>
  <si>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</si>
  <si>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</si>
  <si>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</si>
  <si>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</si>
  <si>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</si>
  <si>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</si>
  <si>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</si>
  <si>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</si>
  <si>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</si>
  <si>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</si>
  <si>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</si>
  <si>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</si>
  <si>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</si>
  <si>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</si>
  <si>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</si>
  <si>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</si>
  <si>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</si>
  <si>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</si>
  <si>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</si>
  <si>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</si>
  <si>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</si>
  <si>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</si>
  <si>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</si>
  <si>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</si>
  <si>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</si>
  <si>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</si>
  <si>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</si>
  <si>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</si>
  <si>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</si>
  <si>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</si>
  <si>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</si>
  <si>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</si>
  <si>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</si>
  <si>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</si>
  <si>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</si>
  <si>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</si>
  <si>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</si>
  <si>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</si>
  <si>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</si>
  <si>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</si>
  <si>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</si>
  <si>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</si>
  <si>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</si>
  <si>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</si>
  <si>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</si>
  <si>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</si>
  <si>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</si>
  <si>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</si>
  <si>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</si>
  <si>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</si>
  <si>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</si>
  <si>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</si>
  <si>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</si>
  <si>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</si>
  <si>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</si>
  <si>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</si>
  <si>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</si>
  <si>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</si>
  <si>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</si>
  <si>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</si>
  <si>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</si>
  <si>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</si>
  <si>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</si>
  <si>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</si>
  <si>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</si>
  <si>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</si>
  <si>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</si>
  <si>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</si>
  <si>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</si>
  <si>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</si>
  <si>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</si>
  <si>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</si>
  <si>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</si>
  <si>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</si>
  <si>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</si>
  <si>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</si>
  <si>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</si>
  <si>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</si>
  <si>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</si>
  <si>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</si>
  <si>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</si>
  <si>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</si>
  <si>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</si>
  <si>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</si>
  <si>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</si>
  <si>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</si>
  <si>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</si>
  <si>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</si>
  <si>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</si>
  <si>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</si>
  <si>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</si>
  <si>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</si>
  <si>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</si>
  <si>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</si>
  <si>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</si>
  <si>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</si>
  <si>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</si>
  <si>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</si>
  <si>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</si>
  <si>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</si>
  <si>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</si>
  <si>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</si>
  <si>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</si>
  <si>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</si>
  <si>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</si>
  <si>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</si>
  <si>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</si>
  <si>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</si>
  <si>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</si>
  <si>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</si>
  <si>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</si>
  <si>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</si>
  <si>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</si>
  <si>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</si>
  <si>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</si>
  <si>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</si>
  <si>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</si>
  <si>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</si>
  <si>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</si>
  <si>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</si>
  <si>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</si>
  <si>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</si>
  <si>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</si>
  <si>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</si>
  <si>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</si>
  <si>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</si>
  <si>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</si>
  <si>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</si>
  <si>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</si>
  <si>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</si>
  <si>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</si>
  <si>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</si>
  <si>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</si>
  <si>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</si>
  <si>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</si>
  <si>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</si>
  <si>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</si>
  <si>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</si>
  <si>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</si>
  <si>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</si>
  <si>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</si>
  <si>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</si>
  <si>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</si>
  <si>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</si>
  <si>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</si>
  <si>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</si>
  <si>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</si>
  <si>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</si>
  <si>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</si>
  <si>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</si>
  <si>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</si>
  <si>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</si>
  <si>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</si>
  <si>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</si>
  <si>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</si>
  <si>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</si>
  <si>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</si>
  <si>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</si>
  <si>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</si>
  <si>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</si>
  <si>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</si>
  <si>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</si>
  <si>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</si>
  <si>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</si>
  <si>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</si>
  <si>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</si>
  <si>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</si>
  <si>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</si>
  <si>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</si>
  <si>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</si>
  <si>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</si>
  <si>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</si>
  <si>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</si>
  <si>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</si>
  <si>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</si>
  <si>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</si>
  <si>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</si>
  <si>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</si>
  <si>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</si>
  <si>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</si>
  <si>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</si>
  <si>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</si>
  <si>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</si>
  <si>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</si>
  <si>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</si>
  <si>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</si>
  <si>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</si>
  <si>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</si>
  <si>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</si>
  <si>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</si>
  <si>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</si>
  <si>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</si>
  <si>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</si>
  <si>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</si>
  <si>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</si>
  <si>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</si>
  <si>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</si>
  <si>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</si>
  <si>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</si>
  <si>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</si>
  <si>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</si>
  <si>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</si>
  <si>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</si>
  <si>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</si>
  <si>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</si>
  <si>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</si>
  <si>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</si>
  <si>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</si>
  <si>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</si>
  <si>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</si>
  <si>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</si>
  <si>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</si>
  <si>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</si>
  <si>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</si>
  <si>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</si>
  <si>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</si>
  <si>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</si>
  <si>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</si>
  <si>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</si>
  <si>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</si>
  <si>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</si>
  <si>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</si>
  <si>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</si>
  <si>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</si>
  <si>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</si>
  <si>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</si>
  <si>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</si>
  <si>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</si>
  <si>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</si>
  <si>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</si>
  <si>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</si>
  <si>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</si>
  <si>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</si>
  <si>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</si>
  <si>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</si>
  <si>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</si>
  <si>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</si>
  <si>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</si>
  <si>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</si>
  <si>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</si>
  <si>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</si>
  <si>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</si>
  <si>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</si>
  <si>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</si>
  <si>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</si>
  <si>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</si>
  <si>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</si>
  <si>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</si>
  <si>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</si>
  <si>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</si>
  <si>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</si>
  <si>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</si>
  <si>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</si>
  <si>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</si>
  <si>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</si>
  <si>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</si>
  <si>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</si>
  <si>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</si>
  <si>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</si>
  <si>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</si>
  <si>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</si>
  <si>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</si>
  <si>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</si>
  <si>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</si>
  <si>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</si>
  <si>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</si>
  <si>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</si>
  <si>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</si>
  <si>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</si>
  <si>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</si>
  <si>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</si>
  <si>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</si>
  <si>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</si>
  <si>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</si>
  <si>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</si>
  <si>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</si>
  <si>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</si>
  <si>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</si>
  <si>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</si>
  <si>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</si>
  <si>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</si>
  <si>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</si>
  <si>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</si>
  <si>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</si>
  <si>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</si>
  <si>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</si>
  <si>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</si>
  <si>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</si>
  <si>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</si>
  <si>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</si>
  <si>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</si>
  <si>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</si>
  <si>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</si>
  <si>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</si>
  <si>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</si>
  <si>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</si>
  <si>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</si>
  <si>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</si>
  <si>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</si>
  <si>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</si>
  <si>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</si>
  <si>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</si>
  <si>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</si>
  <si>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</si>
  <si>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</si>
  <si>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</si>
  <si>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</si>
  <si>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</si>
  <si>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</si>
  <si>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</si>
  <si>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</si>
  <si>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</si>
  <si>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</si>
  <si>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</si>
  <si>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</si>
  <si>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</si>
  <si>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</si>
  <si>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</si>
  <si>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</si>
  <si>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</si>
  <si>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</si>
  <si>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</si>
  <si>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</si>
  <si>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</si>
  <si>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</si>
  <si>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</si>
  <si>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</si>
  <si>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</si>
  <si>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</si>
  <si>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</si>
  <si>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</si>
  <si>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</si>
  <si>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</si>
  <si>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</si>
  <si>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</si>
  <si>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</si>
  <si>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</si>
  <si>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</si>
  <si>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</si>
  <si>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</si>
  <si>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</si>
  <si>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</si>
  <si>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</si>
  <si>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</si>
  <si>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</si>
  <si>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</si>
  <si>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</si>
  <si>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</si>
  <si>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</si>
  <si>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</si>
  <si>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</si>
  <si>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</si>
  <si>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</si>
  <si>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</si>
  <si>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</si>
  <si>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</si>
  <si>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</si>
  <si>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</si>
  <si>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</si>
  <si>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</si>
  <si>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</si>
  <si>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</si>
  <si>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</si>
  <si>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</si>
  <si>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</si>
  <si>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</si>
  <si>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</si>
  <si>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</si>
  <si>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</si>
  <si>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</si>
  <si>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</si>
  <si>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</si>
  <si>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</si>
  <si>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</si>
  <si>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</si>
  <si>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</si>
  <si>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</si>
  <si>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</si>
  <si>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</si>
  <si>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</si>
  <si>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</si>
  <si>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</si>
  <si>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</si>
  <si>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</si>
  <si>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</si>
  <si>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</si>
  <si>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</si>
  <si>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</si>
  <si>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</si>
  <si>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</si>
  <si>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</si>
  <si>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</si>
  <si>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</si>
  <si>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</si>
  <si>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</si>
  <si>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</si>
  <si>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</si>
  <si>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</si>
  <si>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</si>
  <si>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</si>
  <si>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</si>
  <si>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</si>
  <si>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</si>
  <si>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</si>
  <si>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</si>
  <si>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</si>
  <si>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</si>
  <si>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</si>
  <si>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</si>
  <si>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</si>
  <si>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</si>
  <si>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</si>
  <si>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</si>
  <si>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</si>
  <si>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</si>
  <si>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</si>
  <si>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</si>
  <si>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</si>
  <si>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</si>
  <si>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</si>
  <si>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</si>
  <si>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</si>
  <si>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</si>
  <si>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</si>
  <si>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</si>
  <si>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</si>
  <si>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</si>
  <si>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</si>
  <si>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</si>
  <si>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</si>
  <si>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</si>
  <si>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</si>
  <si>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</si>
  <si>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</si>
  <si>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</si>
  <si>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</si>
  <si>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</si>
  <si>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</si>
  <si>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</si>
  <si>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</si>
  <si>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</si>
  <si>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</si>
  <si>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</si>
  <si>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</si>
  <si>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</si>
  <si>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</si>
  <si>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</si>
  <si>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</si>
  <si>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</si>
  <si>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</si>
  <si>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</si>
  <si>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</si>
  <si>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</si>
  <si>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</si>
  <si>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</si>
  <si>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</si>
  <si>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</si>
  <si>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</si>
  <si>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</si>
  <si>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</si>
  <si>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</si>
  <si>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</si>
  <si>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</si>
  <si>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</si>
  <si>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</si>
  <si>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</si>
  <si>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</si>
  <si>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</si>
  <si>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</si>
  <si>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</si>
  <si>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</si>
  <si>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</si>
  <si>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</si>
  <si>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</si>
  <si>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</si>
  <si>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</si>
  <si>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</si>
  <si>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</si>
  <si>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</si>
  <si>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</si>
  <si>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</si>
  <si>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</si>
  <si>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</si>
  <si>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</si>
  <si>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</si>
  <si>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</si>
  <si>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</si>
  <si>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</si>
  <si>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</si>
  <si>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</si>
  <si>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</si>
  <si>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</si>
  <si>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</si>
  <si>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</si>
  <si>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</si>
  <si>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</si>
  <si>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</si>
  <si>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</si>
  <si>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</si>
  <si>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</si>
  <si>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</si>
  <si>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</si>
  <si>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</si>
  <si>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</si>
  <si>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</si>
  <si>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</si>
  <si>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</si>
  <si>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</si>
  <si>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</si>
  <si>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</si>
  <si>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</si>
  <si>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</si>
  <si>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</si>
  <si>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</si>
  <si>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</si>
  <si>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</si>
  <si>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</si>
  <si>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</si>
  <si>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</si>
  <si>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</si>
  <si>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</si>
  <si>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</si>
  <si>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</si>
  <si>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</si>
  <si>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</si>
  <si>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</si>
  <si>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</si>
  <si>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</si>
  <si>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</si>
  <si>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</si>
  <si>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</si>
  <si>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</si>
  <si>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</si>
  <si>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</si>
  <si>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</si>
  <si>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</si>
  <si>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</si>
  <si>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</si>
  <si>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</si>
  <si>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</si>
  <si>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</si>
  <si>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</si>
  <si>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</si>
  <si>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</si>
  <si>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</si>
  <si>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</si>
  <si>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</si>
  <si>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</si>
  <si>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</si>
  <si>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</si>
  <si>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</si>
  <si>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</si>
  <si>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</si>
  <si>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</si>
  <si>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</si>
  <si>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</si>
  <si>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</si>
  <si>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</si>
  <si>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</si>
  <si>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</si>
  <si>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</si>
  <si>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</si>
  <si>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</si>
  <si>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</si>
  <si>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</si>
  <si>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</si>
  <si>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</si>
  <si>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</si>
  <si>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</si>
  <si>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</si>
  <si>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</si>
  <si>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</si>
  <si>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</si>
  <si>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</si>
  <si>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</si>
  <si>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</si>
  <si>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</si>
  <si>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</si>
  <si>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</si>
  <si>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</si>
  <si>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</si>
  <si>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</si>
  <si>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</si>
  <si>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</si>
  <si>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</si>
  <si>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</si>
  <si>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</si>
  <si>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</si>
  <si>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</si>
  <si>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</si>
  <si>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</si>
  <si>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</si>
  <si>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</si>
  <si>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</si>
  <si>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</si>
  <si>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</si>
  <si>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</si>
  <si>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</si>
  <si>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</si>
  <si>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</si>
  <si>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</si>
  <si>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</si>
  <si>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</si>
  <si>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</si>
  <si>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</si>
  <si>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</si>
  <si>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</si>
  <si>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</si>
  <si>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</si>
  <si>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</si>
  <si>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</si>
  <si>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</si>
  <si>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</si>
  <si>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</si>
  <si>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</si>
  <si>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</si>
  <si>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</si>
  <si>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</si>
  <si>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</si>
  <si>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</si>
  <si>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</si>
  <si>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</si>
  <si>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</si>
  <si>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</si>
  <si>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</si>
  <si>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</si>
  <si>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</si>
  <si>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</si>
  <si>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</si>
  <si>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</si>
  <si>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</si>
  <si>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</si>
  <si>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</si>
  <si>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</si>
  <si>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</si>
  <si>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</si>
  <si>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</si>
  <si>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</si>
  <si>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</si>
  <si>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</si>
  <si>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</si>
  <si>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</si>
  <si>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</si>
  <si>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</si>
  <si>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</si>
  <si>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</si>
  <si>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</si>
  <si>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</si>
  <si>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</si>
  <si>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</si>
  <si>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</si>
  <si>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</si>
  <si>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</si>
  <si>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</si>
  <si>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</si>
  <si>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</si>
  <si>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</si>
  <si>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</si>
  <si>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</si>
  <si>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</si>
  <si>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</si>
  <si>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</si>
  <si>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</si>
  <si>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</si>
  <si>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</si>
  <si>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</si>
  <si>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</si>
  <si>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</si>
  <si>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</si>
  <si>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</si>
  <si>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</si>
  <si>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</si>
  <si>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</si>
  <si>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</si>
  <si>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</si>
  <si>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</si>
  <si>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</si>
  <si>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</si>
  <si>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</si>
  <si>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</si>
  <si>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</si>
  <si>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</si>
  <si>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</si>
  <si>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</si>
  <si>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</si>
  <si>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</si>
  <si>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</si>
  <si>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</si>
  <si>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</si>
  <si>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</si>
  <si>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</si>
  <si>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</si>
  <si>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</si>
  <si>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</si>
  <si>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</si>
  <si>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</si>
  <si>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</si>
  <si>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</si>
  <si>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</si>
  <si>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</si>
  <si>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</si>
  <si>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</si>
  <si>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</si>
  <si>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</si>
  <si>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</si>
  <si>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</si>
  <si>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</si>
  <si>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</si>
  <si>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</si>
  <si>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</si>
  <si>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</si>
  <si>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</si>
  <si>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</si>
  <si>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</si>
  <si>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</si>
  <si>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</si>
  <si>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</si>
  <si>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</si>
  <si>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</si>
  <si>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</si>
  <si>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</si>
  <si>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</si>
  <si>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</si>
  <si>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</si>
  <si>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</si>
  <si>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</si>
  <si>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</si>
  <si>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</si>
  <si>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</si>
  <si>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</si>
  <si>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</si>
  <si>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</si>
  <si>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</si>
  <si>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</si>
  <si>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</si>
  <si>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</si>
  <si>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</si>
  <si>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</si>
  <si>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</si>
  <si>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</si>
  <si>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</si>
  <si>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</si>
  <si>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</si>
  <si>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</si>
  <si>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</si>
  <si>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</si>
  <si>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</si>
  <si>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</si>
  <si>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</si>
  <si>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</si>
  <si>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</si>
  <si>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</si>
  <si>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</si>
  <si>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</si>
  <si>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</si>
  <si>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</si>
  <si>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</si>
  <si>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</si>
  <si>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</si>
  <si>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</si>
  <si>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</si>
  <si>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</si>
  <si>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</si>
  <si>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</si>
  <si>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</si>
  <si>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</si>
  <si>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</si>
  <si>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</si>
  <si>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</si>
  <si>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</si>
  <si>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</si>
  <si>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</si>
  <si>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</si>
  <si>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</si>
  <si>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</si>
  <si>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</si>
  <si>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</si>
  <si>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</si>
  <si>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</si>
  <si>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</si>
  <si>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</si>
  <si>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</si>
  <si>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</si>
  <si>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</si>
  <si>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</si>
  <si>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</si>
  <si>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</si>
  <si>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</si>
  <si>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</si>
  <si>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</si>
  <si>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</si>
  <si>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</si>
  <si>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</si>
  <si>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</si>
  <si>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</si>
  <si>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</si>
  <si>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</si>
  <si>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</si>
  <si>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</si>
  <si>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</si>
  <si>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</si>
  <si>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</si>
  <si>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</si>
  <si>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</si>
  <si>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</si>
  <si>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</si>
  <si>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</si>
  <si>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</si>
  <si>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</si>
  <si>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</si>
  <si>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</si>
  <si>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</si>
  <si>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</si>
  <si>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</si>
  <si>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</si>
  <si>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</si>
  <si>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</si>
  <si>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</si>
  <si>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</si>
  <si>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</si>
  <si>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</si>
  <si>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</si>
  <si>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</si>
  <si>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</si>
  <si>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</si>
  <si>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</si>
  <si>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</si>
  <si>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</si>
  <si>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</si>
  <si>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</si>
  <si>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</si>
  <si>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</si>
  <si>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</si>
  <si>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</si>
  <si>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</si>
  <si>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</si>
  <si>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</si>
  <si>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</si>
  <si>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</si>
  <si>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</si>
  <si>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</si>
  <si>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</si>
  <si>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</si>
  <si>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</si>
  <si>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</si>
  <si>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</si>
  <si>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</si>
  <si>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</si>
  <si>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</si>
  <si>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</si>
  <si>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</si>
  <si>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</si>
  <si>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</si>
  <si>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</si>
  <si>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</si>
  <si>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</si>
  <si>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</si>
  <si>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</si>
  <si>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</si>
  <si>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</si>
  <si>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</si>
  <si>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</si>
  <si>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</si>
  <si>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</si>
  <si>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</si>
  <si>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</si>
  <si>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</si>
  <si>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</si>
  <si>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</si>
  <si>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</si>
  <si>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</si>
  <si>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</si>
  <si>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</si>
  <si>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</si>
  <si>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</si>
  <si>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</si>
  <si>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</si>
  <si>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</si>
  <si>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</si>
  <si>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</si>
  <si>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</si>
  <si>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</si>
  <si>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</si>
  <si>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</si>
  <si>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</si>
  <si>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</si>
  <si>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</si>
  <si>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</si>
  <si>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</si>
  <si>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</si>
  <si>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</si>
  <si>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</si>
  <si>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</si>
  <si>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</si>
  <si>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</si>
  <si>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</si>
  <si>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</si>
  <si>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</si>
  <si>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</si>
  <si>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</si>
  <si>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</si>
  <si>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</si>
  <si>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</si>
  <si>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</si>
  <si>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</si>
  <si>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</si>
  <si>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</si>
  <si>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</si>
  <si>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</si>
  <si>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</si>
  <si>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</si>
  <si>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</si>
  <si>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</si>
  <si>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</si>
  <si>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</si>
  <si>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</si>
  <si>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</si>
  <si>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</si>
  <si>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</si>
  <si>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</si>
  <si>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</si>
  <si>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</si>
  <si>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</si>
  <si>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</si>
  <si>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</si>
  <si>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</si>
  <si>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</si>
  <si>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</si>
  <si>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</si>
  <si>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</si>
  <si>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</si>
  <si>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</si>
  <si>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</si>
  <si>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</si>
  <si>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</si>
  <si>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</si>
  <si>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</si>
  <si>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</si>
  <si>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</si>
  <si>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</si>
  <si>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</si>
  <si>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</si>
  <si>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</si>
  <si>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</si>
  <si>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</si>
  <si>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</si>
  <si>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</si>
  <si>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</si>
  <si>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</si>
  <si>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</si>
  <si>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</si>
  <si>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</si>
  <si>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</si>
  <si>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</si>
  <si>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</si>
  <si>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</si>
  <si>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</si>
  <si>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</si>
  <si>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</si>
  <si>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</si>
  <si>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</si>
  <si>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</si>
  <si>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</si>
  <si>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</si>
  <si>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</si>
  <si>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</si>
  <si>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</si>
  <si>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</si>
  <si>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</si>
  <si>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</si>
  <si>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</si>
  <si>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</si>
  <si>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</si>
  <si>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</si>
  <si>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</si>
  <si>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</si>
  <si>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</si>
  <si>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</si>
  <si>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</si>
  <si>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</si>
  <si>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</si>
  <si>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</si>
  <si>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</si>
  <si>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</si>
  <si>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</si>
  <si>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</si>
  <si>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</si>
  <si>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</si>
  <si>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</si>
  <si>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</si>
  <si>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</si>
  <si>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</si>
  <si>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</si>
  <si>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</si>
  <si>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</si>
  <si>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</si>
  <si>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</si>
  <si>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</si>
  <si>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</si>
  <si>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</si>
  <si>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</si>
  <si>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</si>
  <si>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</si>
  <si>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</si>
  <si>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</si>
  <si>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</si>
  <si>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</si>
  <si>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</si>
  <si>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</si>
  <si>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</si>
  <si>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</si>
  <si>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</si>
  <si>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</si>
  <si>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</si>
  <si>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</si>
  <si>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</si>
  <si>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</si>
  <si>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</si>
  <si>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</si>
  <si>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</si>
  <si>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</si>
  <si>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</si>
  <si>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</si>
  <si>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</si>
  <si>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</si>
  <si>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</si>
  <si>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</si>
  <si>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</si>
  <si>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</si>
  <si>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</si>
  <si>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</si>
  <si>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</si>
  <si>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</si>
  <si>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</si>
  <si>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</si>
  <si>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</si>
  <si>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</si>
  <si>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</si>
  <si>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</si>
  <si>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</si>
  <si>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</si>
  <si>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</si>
  <si>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</si>
  <si>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</si>
  <si>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</si>
  <si>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</si>
  <si>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</si>
  <si>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</si>
  <si>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</si>
  <si>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</si>
  <si>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</si>
  <si>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</si>
  <si>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</si>
  <si>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</si>
  <si>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</si>
  <si>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</si>
  <si>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</si>
  <si>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</si>
  <si>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</si>
  <si>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</si>
  <si>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</si>
  <si>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</si>
  <si>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</si>
  <si>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</si>
  <si>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</si>
  <si>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</si>
  <si>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</si>
  <si>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</si>
  <si>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</si>
  <si>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</si>
  <si>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</si>
  <si>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</si>
  <si>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</si>
  <si>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</si>
  <si>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</si>
  <si>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</si>
  <si>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</si>
  <si>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</si>
  <si>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</si>
  <si>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</si>
  <si>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</si>
  <si>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</si>
  <si>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</si>
  <si>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</si>
  <si>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</si>
  <si>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</si>
  <si>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</si>
  <si>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</si>
  <si>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</si>
  <si>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</si>
  <si>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</si>
  <si>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</si>
  <si>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</si>
  <si>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</si>
  <si>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</si>
  <si>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</si>
  <si>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</si>
  <si>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</si>
  <si>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</si>
  <si>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</si>
  <si>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</si>
  <si>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</si>
  <si>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</si>
  <si>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</si>
  <si>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</si>
  <si>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</si>
  <si>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</si>
  <si>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</si>
  <si>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</si>
  <si>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</si>
  <si>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</si>
  <si>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</si>
  <si>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</si>
  <si>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</si>
  <si>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</si>
  <si>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</si>
  <si>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</si>
  <si>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</si>
  <si>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</si>
  <si>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</si>
  <si>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</si>
  <si>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</si>
  <si>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</si>
  <si>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</si>
  <si>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</si>
  <si>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</si>
  <si>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</si>
  <si>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</si>
  <si>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</si>
  <si>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</si>
  <si>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</si>
  <si>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</si>
  <si>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</si>
  <si>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</si>
  <si>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</si>
  <si>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</si>
  <si>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</si>
  <si>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</si>
  <si>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</si>
  <si>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</si>
  <si>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</si>
  <si>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</si>
  <si>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</si>
  <si>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</si>
  <si>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</si>
  <si>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</si>
  <si>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</si>
  <si>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</si>
  <si>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</si>
  <si>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</si>
  <si>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</si>
  <si>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</si>
  <si>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</si>
  <si>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</si>
  <si>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</si>
  <si>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</si>
  <si>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</si>
  <si>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</si>
  <si>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</si>
  <si>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</si>
  <si>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</si>
  <si>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</si>
  <si>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</si>
  <si>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</si>
  <si>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</si>
  <si>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</si>
  <si>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</si>
  <si>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</si>
  <si>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</si>
  <si>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</si>
  <si>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</si>
  <si>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</si>
  <si>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</si>
  <si>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</si>
  <si>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</si>
  <si>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</si>
  <si>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</si>
  <si>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</si>
  <si>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</si>
  <si>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</si>
  <si>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</si>
  <si>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</si>
  <si>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</si>
  <si>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</si>
  <si>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</si>
  <si>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</si>
  <si>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</si>
  <si>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</si>
  <si>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</si>
  <si>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</si>
  <si>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</si>
  <si>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</si>
  <si>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</si>
  <si>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</si>
  <si>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</si>
  <si>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</si>
  <si>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</si>
  <si>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</si>
  <si>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</si>
  <si>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</si>
  <si>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</si>
  <si>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</si>
  <si>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</si>
  <si>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</si>
  <si>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</si>
  <si>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</si>
  <si>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</si>
  <si>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</si>
  <si>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</si>
  <si>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</si>
  <si>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</si>
  <si>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</si>
  <si>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</si>
  <si>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</si>
  <si>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</si>
  <si>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</si>
  <si>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</si>
  <si>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</si>
  <si>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</si>
  <si>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</si>
  <si>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</si>
  <si>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</si>
  <si>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</si>
  <si>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</si>
  <si>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</si>
  <si>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</si>
  <si>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</si>
  <si>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</si>
  <si>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</si>
  <si>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</si>
  <si>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</si>
  <si>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</si>
  <si>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</si>
  <si>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</si>
  <si>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</si>
  <si>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</si>
  <si>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</si>
  <si>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</si>
  <si>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</si>
  <si>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</si>
  <si>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</si>
  <si>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</si>
  <si>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</si>
  <si>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</si>
  <si>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</si>
  <si>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</si>
  <si>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</si>
  <si>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</si>
  <si>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</si>
  <si>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</si>
  <si>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</si>
  <si>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</si>
  <si>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</si>
  <si>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</si>
  <si>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</si>
  <si>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</si>
  <si>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</si>
  <si>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</si>
  <si>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</si>
  <si>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</si>
  <si>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</si>
  <si>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</si>
  <si>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</si>
  <si>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</si>
  <si>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</si>
  <si>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</si>
  <si>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</si>
  <si>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</si>
  <si>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</si>
  <si>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</si>
  <si>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</si>
  <si>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</si>
  <si>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</si>
  <si>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</si>
  <si>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</si>
  <si>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</si>
  <si>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</si>
  <si>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</si>
  <si>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</si>
  <si>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</si>
  <si>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</si>
  <si>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</si>
  <si>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</si>
  <si>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</si>
  <si>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</si>
  <si>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</si>
  <si>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</si>
  <si>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</si>
  <si>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</si>
  <si>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</si>
  <si>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</si>
  <si>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</si>
  <si>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</si>
  <si>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</si>
  <si>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</si>
  <si>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</si>
  <si>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</si>
  <si>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</si>
  <si>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</si>
  <si>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</si>
  <si>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</si>
  <si>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</si>
  <si>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</si>
  <si>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</si>
  <si>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</si>
  <si>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</si>
  <si>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</si>
  <si>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</si>
  <si>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</si>
  <si>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</si>
  <si>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</si>
  <si>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</si>
  <si>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</si>
  <si>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</si>
  <si>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</si>
  <si>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</si>
  <si>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</si>
  <si>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</si>
  <si>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</si>
  <si>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</si>
  <si>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</si>
  <si>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</si>
  <si>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</si>
  <si>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</si>
  <si>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</si>
  <si>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</si>
  <si>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</si>
  <si>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</si>
  <si>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</si>
  <si>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</si>
  <si>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</si>
  <si>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</si>
  <si>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</si>
  <si>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</si>
  <si>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</si>
  <si>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</si>
  <si>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</si>
  <si>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</si>
  <si>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</si>
  <si>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</si>
  <si>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</si>
  <si>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</si>
  <si>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</si>
  <si>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</si>
  <si>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</si>
  <si>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</si>
  <si>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</si>
  <si>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</si>
  <si>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</si>
  <si>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</si>
  <si>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</si>
  <si>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</si>
  <si>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</si>
  <si>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</si>
  <si>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</si>
  <si>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</si>
  <si>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</si>
  <si>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</si>
  <si>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</si>
  <si>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</si>
  <si>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</si>
  <si>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</si>
  <si>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</si>
  <si>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</si>
  <si>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</si>
  <si>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</si>
  <si>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</si>
  <si>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</si>
  <si>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</si>
  <si>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</si>
  <si>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</si>
  <si>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</si>
  <si>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</si>
  <si>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</si>
  <si>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</si>
  <si>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</si>
  <si>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</si>
  <si>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</si>
  <si>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</si>
  <si>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</si>
  <si>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</si>
  <si>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</si>
  <si>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</si>
  <si>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</si>
  <si>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</si>
  <si>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</si>
  <si>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</si>
  <si>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</si>
  <si>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</si>
  <si>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</si>
  <si>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</si>
  <si>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</si>
  <si>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</si>
  <si>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</si>
  <si>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</si>
  <si>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</si>
  <si>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</si>
  <si>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</si>
  <si>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</si>
  <si>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</si>
  <si>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</si>
  <si>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</si>
  <si>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</si>
  <si>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</si>
  <si>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</si>
  <si>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</si>
  <si>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</si>
  <si>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</si>
  <si>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</si>
  <si>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</si>
  <si>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</si>
  <si>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</si>
  <si>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</si>
  <si>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</si>
  <si>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</si>
  <si>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</si>
  <si>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</si>
  <si>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</si>
  <si>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</si>
  <si>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</si>
  <si>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</si>
  <si>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</si>
  <si>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</si>
  <si>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</si>
  <si>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</si>
  <si>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</si>
  <si>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</si>
  <si>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</si>
  <si>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</si>
  <si>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</si>
  <si>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</si>
  <si>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</si>
  <si>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</si>
  <si>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</si>
  <si>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</si>
  <si>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</si>
  <si>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</si>
  <si>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</si>
  <si>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</si>
  <si>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</si>
  <si>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</si>
  <si>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</si>
  <si>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</si>
  <si>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</si>
  <si>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</si>
  <si>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</si>
  <si>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</si>
  <si>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</si>
  <si>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</si>
  <si>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</si>
  <si>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</si>
  <si>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</si>
  <si>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</si>
  <si>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</si>
  <si>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</si>
  <si>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</si>
  <si>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</si>
  <si>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</si>
  <si>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</si>
  <si>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</si>
  <si>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</si>
  <si>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</si>
  <si>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</si>
  <si>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</si>
  <si>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</si>
  <si>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</si>
  <si>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</si>
  <si>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</si>
  <si>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</si>
  <si>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</si>
  <si>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</si>
  <si>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</si>
  <si>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</si>
  <si>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</si>
  <si>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</si>
  <si>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</si>
  <si>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</si>
  <si>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</si>
  <si>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</si>
  <si>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</si>
  <si>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</si>
  <si>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</si>
  <si>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</si>
  <si>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</si>
  <si>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</si>
  <si>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</si>
  <si>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</si>
  <si>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</si>
  <si>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</si>
  <si>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</si>
  <si>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</si>
  <si>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</si>
  <si>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</si>
  <si>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</si>
  <si>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</si>
  <si>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</si>
  <si>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</si>
  <si>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</si>
  <si>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</si>
  <si>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</si>
  <si>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</si>
  <si>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</si>
  <si>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</si>
  <si>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</si>
  <si>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</si>
  <si>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</si>
  <si>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</si>
  <si>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</si>
  <si>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</si>
  <si>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</si>
  <si>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</si>
  <si>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</si>
  <si>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</si>
  <si>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</si>
  <si>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</si>
  <si>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</si>
  <si>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</si>
  <si>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</si>
  <si>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</si>
  <si>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</si>
  <si>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</si>
  <si>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</si>
  <si>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</si>
  <si>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</si>
  <si>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</si>
  <si>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</si>
  <si>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</si>
  <si>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</si>
  <si>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</si>
  <si>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</si>
  <si>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</si>
  <si>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</si>
  <si>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</si>
  <si>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</si>
  <si>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</si>
  <si>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</si>
  <si>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</si>
  <si>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</si>
  <si>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</si>
  <si>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</si>
  <si>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</si>
  <si>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</si>
  <si>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</si>
  <si>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</si>
  <si>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</si>
  <si>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</si>
  <si>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</si>
  <si>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</si>
  <si>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</si>
  <si>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</si>
  <si>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</si>
  <si>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</si>
  <si>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</si>
  <si>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</si>
  <si>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</si>
  <si>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</si>
  <si>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</si>
  <si>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</si>
  <si>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</si>
  <si>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</si>
  <si>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</si>
  <si>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</si>
  <si>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</si>
  <si>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</si>
  <si>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</si>
  <si>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</si>
  <si>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</si>
  <si>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</si>
  <si>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</si>
  <si>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</si>
  <si>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</si>
  <si>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</si>
  <si>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</si>
  <si>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</si>
  <si>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</si>
  <si>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</si>
  <si>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</si>
  <si>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</si>
  <si>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</si>
  <si>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</si>
  <si>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</si>
  <si>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</si>
  <si>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</si>
  <si>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</si>
  <si>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</si>
  <si>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</si>
  <si>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</si>
  <si>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</si>
  <si>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</si>
  <si>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</si>
  <si>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</si>
  <si>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</si>
  <si>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</si>
  <si>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</si>
  <si>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</si>
  <si>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</si>
  <si>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</si>
  <si>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</si>
  <si>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</si>
  <si>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</si>
  <si>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</si>
  <si>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</si>
  <si>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</si>
  <si>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</si>
  <si>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</si>
  <si>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</si>
  <si>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</si>
  <si>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</si>
  <si>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</si>
  <si>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</si>
  <si>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</si>
  <si>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</si>
  <si>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</si>
  <si>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</si>
  <si>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</si>
  <si>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</si>
  <si>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</si>
  <si>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</si>
  <si>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</si>
  <si>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</si>
  <si>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</si>
  <si>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</si>
  <si>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</si>
  <si>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</si>
  <si>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</si>
  <si>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</si>
  <si>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</si>
  <si>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</si>
  <si>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</si>
  <si>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</si>
  <si>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</si>
  <si>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</si>
  <si>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</si>
  <si>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</si>
  <si>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</si>
  <si>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</si>
  <si>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</si>
  <si>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</si>
  <si>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</si>
  <si>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</si>
  <si>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</si>
  <si>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</si>
  <si>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</si>
  <si>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</si>
  <si>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</si>
  <si>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</si>
  <si>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</si>
  <si>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</si>
  <si>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</si>
  <si>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</si>
  <si>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</si>
  <si>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</si>
  <si>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</si>
  <si>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</si>
  <si>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</si>
  <si>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</si>
  <si>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</si>
  <si>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</si>
  <si>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</si>
  <si>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</si>
  <si>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</si>
  <si>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</si>
  <si>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</si>
  <si>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</si>
  <si>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</si>
  <si>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</si>
  <si>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</si>
  <si>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</si>
  <si>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</si>
  <si>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</si>
  <si>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</si>
  <si>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</si>
  <si>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</si>
  <si>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</si>
  <si>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</si>
  <si>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</si>
  <si>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</si>
  <si>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</si>
  <si>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</si>
  <si>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</si>
  <si>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</si>
  <si>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</si>
  <si>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</si>
  <si>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</si>
  <si>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</si>
  <si>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</si>
  <si>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</si>
  <si>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</si>
  <si>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</si>
  <si>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</si>
  <si>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</si>
  <si>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</si>
  <si>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</si>
  <si>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</si>
  <si>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</si>
  <si>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</si>
  <si>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</si>
  <si>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</si>
  <si>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</si>
  <si>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</si>
  <si>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</si>
  <si>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</si>
  <si>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</si>
  <si>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</si>
  <si>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</si>
  <si>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</si>
  <si>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</si>
  <si>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</si>
  <si>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</si>
  <si>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</si>
  <si>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</si>
  <si>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</si>
  <si>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</si>
  <si>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</si>
  <si>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</si>
  <si>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</si>
  <si>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</si>
  <si>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</si>
  <si>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</si>
  <si>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</si>
  <si>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</si>
  <si>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</si>
  <si>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</si>
  <si>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</si>
  <si>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</si>
  <si>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</si>
  <si>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</si>
  <si>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</si>
  <si>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</si>
  <si>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</si>
  <si>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</si>
  <si>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</si>
  <si>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</si>
  <si>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</si>
  <si>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</si>
  <si>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</si>
  <si>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</si>
  <si>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</si>
  <si>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</si>
  <si>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</si>
  <si>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</si>
  <si>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</si>
  <si>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</si>
  <si>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</si>
  <si>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</si>
  <si>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</si>
  <si>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</si>
  <si>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</si>
  <si>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</si>
  <si>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</si>
  <si>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</si>
  <si>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</si>
  <si>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</si>
  <si>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</si>
  <si>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</si>
  <si>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</si>
  <si>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</si>
  <si>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</si>
  <si>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</si>
  <si>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</si>
  <si>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</si>
  <si>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</si>
  <si>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</si>
  <si>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</si>
  <si>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</si>
  <si>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</si>
  <si>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</si>
  <si>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</si>
  <si>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</si>
  <si>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</si>
  <si>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</si>
  <si>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</si>
  <si>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</si>
  <si>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</si>
  <si>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</si>
  <si>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</si>
  <si>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</si>
  <si>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</si>
  <si>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</si>
  <si>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</si>
  <si>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</si>
  <si>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</si>
  <si>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</si>
  <si>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</si>
  <si>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</si>
  <si>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</si>
  <si>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</si>
  <si>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</si>
  <si>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</si>
  <si>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</si>
  <si>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</si>
  <si>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</si>
  <si>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</si>
  <si>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</si>
  <si>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</si>
  <si>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</si>
  <si>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</si>
  <si>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</si>
  <si>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</si>
  <si>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</si>
  <si>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</si>
  <si>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</si>
  <si>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</si>
  <si>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</si>
  <si>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</si>
  <si>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</si>
  <si>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</si>
  <si>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</si>
  <si>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</si>
  <si>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</si>
  <si>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</si>
  <si>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</si>
  <si>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</si>
  <si>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</si>
  <si>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</si>
  <si>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</si>
  <si>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</si>
  <si>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</si>
  <si>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</si>
  <si>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</si>
  <si>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</si>
  <si>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</si>
  <si>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</si>
  <si>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</si>
  <si>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</si>
  <si>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</si>
  <si>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</si>
  <si>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</si>
  <si>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</si>
  <si>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</si>
  <si>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</si>
  <si>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</si>
  <si>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</si>
  <si>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</si>
  <si>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</si>
  <si>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</si>
  <si>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</si>
  <si>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</si>
  <si>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</si>
  <si>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</si>
  <si>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</si>
  <si>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</si>
  <si>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</si>
  <si>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</si>
  <si>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</si>
  <si>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</si>
  <si>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</si>
  <si>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</si>
  <si>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</si>
  <si>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</si>
  <si>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</si>
  <si>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</si>
  <si>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</si>
  <si>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</si>
  <si>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</si>
  <si>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</si>
  <si>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</si>
  <si>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</si>
  <si>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</si>
  <si>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</si>
  <si>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</si>
  <si>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</si>
  <si>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</si>
  <si>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</si>
  <si>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</si>
  <si>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</si>
  <si>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</si>
  <si>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</si>
  <si>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</si>
  <si>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</si>
  <si>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</si>
  <si>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</si>
  <si>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</si>
  <si>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</si>
  <si>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</si>
  <si>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</si>
  <si>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</si>
  <si>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</si>
  <si>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</si>
  <si>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</si>
  <si>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</si>
  <si>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</si>
  <si>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</si>
  <si>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</si>
  <si>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</si>
  <si>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</si>
  <si>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</si>
  <si>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</si>
  <si>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</si>
  <si>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</si>
  <si>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</si>
  <si>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</si>
  <si>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</si>
  <si>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</si>
  <si>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</si>
  <si>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</si>
  <si>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</si>
  <si>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</si>
  <si>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</si>
  <si>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</si>
  <si>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</si>
  <si>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</si>
  <si>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</si>
  <si>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</si>
  <si>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</si>
  <si>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</si>
  <si>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</si>
  <si>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</si>
  <si>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</si>
  <si>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</si>
  <si>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</si>
  <si>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</si>
  <si>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</si>
  <si>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</si>
  <si>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</si>
  <si>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</si>
  <si>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</si>
  <si>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</si>
  <si>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</si>
  <si>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</si>
  <si>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</si>
  <si>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</si>
  <si>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</si>
  <si>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</si>
  <si>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</si>
  <si>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</si>
  <si>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</si>
  <si>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</si>
  <si>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</si>
  <si>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</si>
  <si>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</si>
  <si>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</si>
  <si>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</si>
  <si>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</si>
  <si>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</si>
  <si>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</si>
  <si>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</si>
  <si>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</si>
  <si>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</si>
  <si>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</si>
  <si>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</si>
  <si>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</si>
  <si>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</si>
  <si>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</si>
  <si>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</si>
  <si>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</si>
  <si>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</si>
  <si>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</si>
  <si>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</si>
  <si>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</si>
  <si>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</si>
  <si>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</si>
  <si>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</si>
  <si>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</si>
  <si>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</si>
  <si>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</si>
  <si>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</si>
  <si>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</si>
  <si>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</si>
  <si>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</si>
  <si>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</si>
  <si>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</si>
  <si>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</si>
  <si>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</si>
  <si>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</si>
  <si>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</si>
  <si>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</si>
  <si>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</si>
  <si>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</si>
  <si>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</si>
  <si>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</si>
  <si>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</si>
  <si>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</si>
  <si>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</si>
  <si>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</si>
  <si>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</si>
  <si>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</si>
  <si>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</si>
  <si>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</si>
  <si>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</si>
  <si>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</si>
  <si>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</si>
  <si>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</si>
  <si>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</si>
  <si>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</si>
  <si>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</si>
  <si>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</si>
  <si>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</si>
  <si>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</si>
  <si>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</si>
  <si>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</si>
  <si>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</si>
  <si>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</si>
  <si>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</si>
  <si>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</si>
  <si>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</si>
  <si>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</si>
  <si>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</si>
  <si>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</si>
  <si>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</si>
  <si>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</si>
  <si>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</si>
  <si>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</si>
  <si>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</si>
  <si>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</si>
  <si>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</si>
  <si>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</si>
  <si>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</si>
  <si>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</si>
  <si>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</si>
  <si>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</si>
  <si>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</si>
  <si>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</si>
  <si>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</si>
  <si>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</si>
  <si>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</si>
  <si>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</si>
  <si>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</si>
  <si>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</si>
  <si>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</si>
  <si>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</si>
  <si>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</si>
  <si>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</si>
  <si>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</si>
  <si>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</si>
  <si>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</si>
  <si>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</si>
  <si>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</si>
  <si>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</si>
  <si>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</si>
  <si>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</si>
  <si>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</si>
  <si>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</si>
  <si>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</si>
  <si>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</si>
  <si>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</si>
  <si>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</si>
  <si>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</si>
  <si>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</si>
  <si>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</si>
  <si>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</si>
  <si>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</si>
  <si>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</si>
  <si>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</si>
  <si>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</si>
  <si>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</si>
  <si>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</si>
  <si>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</si>
  <si>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</si>
  <si>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</si>
  <si>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</si>
  <si>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</si>
  <si>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</si>
  <si>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</si>
  <si>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</si>
  <si>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</si>
  <si>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</si>
  <si>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</si>
  <si>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</si>
  <si>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</si>
  <si>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</si>
  <si>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</si>
  <si>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</si>
  <si>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</si>
  <si>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</si>
  <si>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</si>
  <si>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</si>
  <si>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</si>
  <si>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</si>
  <si>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</si>
  <si>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</si>
  <si>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</si>
  <si>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</si>
  <si>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</si>
  <si>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</si>
  <si>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</si>
  <si>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</si>
  <si>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</si>
  <si>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</si>
  <si>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</si>
  <si>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</si>
  <si>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</si>
  <si>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</si>
  <si>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</si>
  <si>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</si>
  <si>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</si>
  <si>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</si>
  <si>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</si>
  <si>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</si>
  <si>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</si>
  <si>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</si>
  <si>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</si>
  <si>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</si>
  <si>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</si>
  <si>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</si>
  <si>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</si>
  <si>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</si>
  <si>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</si>
  <si>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</si>
  <si>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</si>
  <si>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</si>
  <si>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</si>
  <si>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</si>
  <si>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</si>
  <si>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</si>
  <si>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</si>
  <si>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</si>
  <si>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</si>
  <si>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</si>
  <si>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</si>
  <si>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</si>
  <si>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</si>
  <si>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</si>
  <si>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</si>
  <si>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</si>
  <si>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</si>
  <si>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</si>
  <si>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</si>
  <si>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</si>
  <si>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</si>
  <si>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</si>
  <si>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</si>
  <si>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</si>
  <si>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</si>
  <si>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</si>
  <si>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</si>
  <si>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</si>
  <si>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</si>
  <si>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</si>
  <si>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</si>
  <si>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</si>
  <si>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</si>
  <si>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</si>
  <si>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</si>
  <si>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</si>
  <si>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</si>
  <si>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</si>
  <si>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</si>
  <si>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</si>
  <si>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</si>
  <si>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</si>
  <si>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</si>
  <si>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</si>
  <si>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</si>
  <si>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</si>
  <si>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</si>
  <si>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</si>
  <si>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</si>
  <si>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</si>
  <si>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</si>
  <si>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</si>
  <si>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</si>
  <si>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</si>
  <si>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</si>
  <si>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</si>
  <si>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</si>
  <si>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</si>
  <si>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</si>
  <si>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</si>
  <si>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</si>
  <si>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</si>
  <si>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</si>
  <si>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</si>
  <si>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</si>
  <si>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</si>
  <si>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</si>
  <si>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</si>
  <si>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</si>
  <si>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</si>
  <si>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</si>
  <si>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</si>
  <si>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</si>
  <si>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</si>
  <si>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</si>
  <si>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</si>
  <si>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</si>
  <si>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</si>
  <si>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</si>
  <si>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</si>
  <si>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</si>
  <si>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</si>
  <si>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</si>
  <si>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</si>
  <si>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</si>
  <si>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</si>
  <si>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</si>
  <si>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</si>
  <si>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</si>
  <si>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</si>
  <si>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</si>
  <si>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</si>
  <si>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</si>
  <si>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</si>
  <si>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</si>
  <si>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</si>
  <si>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</si>
  <si>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</si>
  <si>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</si>
  <si>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</si>
  <si>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</si>
  <si>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</si>
  <si>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</si>
  <si>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</si>
  <si>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</si>
  <si>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</si>
  <si>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</si>
  <si>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</si>
  <si>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</si>
  <si>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</si>
  <si>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</si>
  <si>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</si>
  <si>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</si>
  <si>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</si>
  <si>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</si>
  <si>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</si>
  <si>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</si>
  <si>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</si>
  <si>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</si>
  <si>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</si>
  <si>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</si>
  <si>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</si>
  <si>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</si>
  <si>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</si>
  <si>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</si>
  <si>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</si>
  <si>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</si>
  <si>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</si>
  <si>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</si>
  <si>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</si>
  <si>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</si>
  <si>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</si>
  <si>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</si>
  <si>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</si>
  <si>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</si>
  <si>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</si>
  <si>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</si>
  <si>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</si>
  <si>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</si>
  <si>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</si>
  <si>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</si>
  <si>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</si>
  <si>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</si>
  <si>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</si>
  <si>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</si>
  <si>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</si>
  <si>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</si>
  <si>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</si>
  <si>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</si>
  <si>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</si>
  <si>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</si>
  <si>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</si>
  <si>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</si>
  <si>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</si>
  <si>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</si>
  <si>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</si>
  <si>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</si>
  <si>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</si>
  <si>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</si>
  <si>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</si>
  <si>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</si>
  <si>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</si>
  <si>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</si>
  <si>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</si>
  <si>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</si>
  <si>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</si>
  <si>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</si>
  <si>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</si>
  <si>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</si>
  <si>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</si>
  <si>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</si>
  <si>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</si>
  <si>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</si>
  <si>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</si>
  <si>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</si>
  <si>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</si>
  <si>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</si>
  <si>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</si>
  <si>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</si>
  <si>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</si>
  <si>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</si>
  <si>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</si>
  <si>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</si>
  <si>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</si>
  <si>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</si>
  <si>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</si>
  <si>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</si>
  <si>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</si>
  <si>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</si>
  <si>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</si>
  <si>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</si>
  <si>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</si>
  <si>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</si>
  <si>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</si>
  <si>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</si>
  <si>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</si>
  <si>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</si>
  <si>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</si>
  <si>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</si>
  <si>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</si>
  <si>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</si>
  <si>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</si>
  <si>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</si>
  <si>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</si>
  <si>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</si>
  <si>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</si>
  <si>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</si>
  <si>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</si>
  <si>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</si>
  <si>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</si>
  <si>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</si>
  <si>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</si>
  <si>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</si>
  <si>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</si>
  <si>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</si>
  <si>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</si>
  <si>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</si>
  <si>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</si>
  <si>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</si>
  <si>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</si>
  <si>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</si>
  <si>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</si>
  <si>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</si>
  <si>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</si>
  <si>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</si>
  <si>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</si>
  <si>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</si>
  <si>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</si>
  <si>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</si>
  <si>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</si>
  <si>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</si>
  <si>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</si>
  <si>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</si>
  <si>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</si>
  <si>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</si>
  <si>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</si>
  <si>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</si>
  <si>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</si>
  <si>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</si>
  <si>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</si>
  <si>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</si>
  <si>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</si>
  <si>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</si>
  <si>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</si>
  <si>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</si>
  <si>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</si>
  <si>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</si>
  <si>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</si>
  <si>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</si>
  <si>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</si>
  <si>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</si>
  <si>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</si>
  <si>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</si>
  <si>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</si>
  <si>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</si>
  <si>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</si>
  <si>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</si>
  <si>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</si>
  <si>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</si>
  <si>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</si>
  <si>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</si>
  <si>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</si>
  <si>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</si>
  <si>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</si>
  <si>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</si>
  <si>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</si>
  <si>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</si>
  <si>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</si>
  <si>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</si>
  <si>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</si>
  <si>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</si>
  <si>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</si>
  <si>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</si>
  <si>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</si>
  <si>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</si>
  <si>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</si>
  <si>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</si>
  <si>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</si>
  <si>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</si>
  <si>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</si>
  <si>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</si>
  <si>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</si>
  <si>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</si>
  <si>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</si>
  <si>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</si>
  <si>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</si>
  <si>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</si>
  <si>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</si>
  <si>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</si>
  <si>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</si>
  <si>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</si>
  <si>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</si>
  <si>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</si>
  <si>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</si>
  <si>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</si>
  <si>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</si>
  <si>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</si>
  <si>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</si>
  <si>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</si>
  <si>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</si>
  <si>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</si>
  <si>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</si>
  <si>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</si>
  <si>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</si>
  <si>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</si>
  <si>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</si>
  <si>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</si>
  <si>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</si>
  <si>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</si>
  <si>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</si>
  <si>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</si>
  <si>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</si>
  <si>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</si>
  <si>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</si>
  <si>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</si>
  <si>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</si>
  <si>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</si>
  <si>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</si>
  <si>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</si>
  <si>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</si>
  <si>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</si>
  <si>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</si>
  <si>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</si>
  <si>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</si>
  <si>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</si>
  <si>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</si>
  <si>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</si>
  <si>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</si>
  <si>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</si>
  <si>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</si>
  <si>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</si>
  <si>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</si>
  <si>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</si>
  <si>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</si>
  <si>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</si>
  <si>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</si>
  <si>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</si>
  <si>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</si>
  <si>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</si>
  <si>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</si>
  <si>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</si>
  <si>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</si>
  <si>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</si>
  <si>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</si>
  <si>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</si>
  <si>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</si>
  <si>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</si>
  <si>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</si>
  <si>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</si>
  <si>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</si>
  <si>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</si>
  <si>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</si>
  <si>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</si>
  <si>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</si>
  <si>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</si>
  <si>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</si>
  <si>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</si>
  <si>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</si>
  <si>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</si>
  <si>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</si>
  <si>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</si>
  <si>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</si>
  <si>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</si>
  <si>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</si>
  <si>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</si>
  <si>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</si>
  <si>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</si>
  <si>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</si>
  <si>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</si>
  <si>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</si>
  <si>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</si>
  <si>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</si>
  <si>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</si>
  <si>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</si>
  <si>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</si>
  <si>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</si>
  <si>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</si>
  <si>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</si>
  <si>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</si>
  <si>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</si>
  <si>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</si>
  <si>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</si>
  <si>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</si>
  <si>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</si>
  <si>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</si>
  <si>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</si>
  <si>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</si>
  <si>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</si>
  <si>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</si>
  <si>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</si>
  <si>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</si>
  <si>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</si>
  <si>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</si>
  <si>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</si>
  <si>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</si>
  <si>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</si>
  <si>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</si>
  <si>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</si>
  <si>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</si>
  <si>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</si>
  <si>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</si>
  <si>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</si>
  <si>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</si>
  <si>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</si>
  <si>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</si>
  <si>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</si>
  <si>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</si>
  <si>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</si>
  <si>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</si>
  <si>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</si>
  <si>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</si>
  <si>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</si>
  <si>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</si>
  <si>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</si>
  <si>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</si>
  <si>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</si>
  <si>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</si>
  <si>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</si>
  <si>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</si>
  <si>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</si>
  <si>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</si>
  <si>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</si>
  <si>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</si>
  <si>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</si>
  <si>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</si>
  <si>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</si>
  <si>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</si>
  <si>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</si>
  <si>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</si>
  <si>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</si>
  <si>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</si>
  <si>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</si>
  <si>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</si>
  <si>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</si>
  <si>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</si>
  <si>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</si>
  <si>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</si>
  <si>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</si>
  <si>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</si>
  <si>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</si>
  <si>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</si>
  <si>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</si>
  <si>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</si>
  <si>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</si>
  <si>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</si>
  <si>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</si>
  <si>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</si>
  <si>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</si>
  <si>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</si>
  <si>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</si>
  <si>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</si>
  <si>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</si>
  <si>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</si>
  <si>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</si>
  <si>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</si>
  <si>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</si>
  <si>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</si>
  <si>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</si>
  <si>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</si>
  <si>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</si>
  <si>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</si>
  <si>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</si>
  <si>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</si>
  <si>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</si>
  <si>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</si>
  <si>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</si>
  <si>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</si>
  <si>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</si>
  <si>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</si>
  <si>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</si>
  <si>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</si>
  <si>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</si>
  <si>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</si>
  <si>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</si>
  <si>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</si>
  <si>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</si>
  <si>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</si>
  <si>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</si>
  <si>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</si>
  <si>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</si>
  <si>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</si>
  <si>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</si>
  <si>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</si>
  <si>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</si>
  <si>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</si>
  <si>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</si>
  <si>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</si>
  <si>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</si>
  <si>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</si>
  <si>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</si>
  <si>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</si>
  <si>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</si>
  <si>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</si>
  <si>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</si>
  <si>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</si>
  <si>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</si>
  <si>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</si>
  <si>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</si>
  <si>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</si>
  <si>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</si>
  <si>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</si>
  <si>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</si>
  <si>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</si>
  <si>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</si>
  <si>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</si>
  <si>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</si>
  <si>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</si>
  <si>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</si>
  <si>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</si>
  <si>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</si>
  <si>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</si>
  <si>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</si>
  <si>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</si>
  <si>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</si>
  <si>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</si>
  <si>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</si>
  <si>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</si>
  <si>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</si>
  <si>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</si>
  <si>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</si>
  <si>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</si>
  <si>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</si>
  <si>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</si>
  <si>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</si>
  <si>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</si>
  <si>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</si>
  <si>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</si>
  <si>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</si>
  <si>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</si>
  <si>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</si>
  <si>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</si>
  <si>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</si>
  <si>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</si>
  <si>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</si>
  <si>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</si>
  <si>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</si>
  <si>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</si>
  <si>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</si>
  <si>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</si>
  <si>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</si>
  <si>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</si>
  <si>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</si>
  <si>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</si>
  <si>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</si>
  <si>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</si>
  <si>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</si>
  <si>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</si>
  <si>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</si>
  <si>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</si>
  <si>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</si>
  <si>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</si>
  <si>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</si>
  <si>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</si>
  <si>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</si>
  <si>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</si>
  <si>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</si>
  <si>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</si>
  <si>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</si>
  <si>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</si>
  <si>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</si>
  <si>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</si>
  <si>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</si>
  <si>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</si>
  <si>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</si>
  <si>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</si>
  <si>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</si>
  <si>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</si>
  <si>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</si>
  <si>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</si>
  <si>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</si>
  <si>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</si>
  <si>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</si>
  <si>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</si>
  <si>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</si>
  <si>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</si>
  <si>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</si>
  <si>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</si>
  <si>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</si>
  <si>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</si>
  <si>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</si>
  <si>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</si>
  <si>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</si>
  <si>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</si>
  <si>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</si>
  <si>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</si>
  <si>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</si>
  <si>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</si>
  <si>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</si>
  <si>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</si>
  <si>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</si>
  <si>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</si>
  <si>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</si>
  <si>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</si>
  <si>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</si>
  <si>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</si>
  <si>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</si>
  <si>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</si>
  <si>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</si>
  <si>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</si>
  <si>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</si>
  <si>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</si>
  <si>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</si>
  <si>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</si>
  <si>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</si>
  <si>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</si>
  <si>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</si>
  <si>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</si>
  <si>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</si>
  <si>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</si>
  <si>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</si>
  <si>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</si>
  <si>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</si>
  <si>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</si>
  <si>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</si>
  <si>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</si>
  <si>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</si>
  <si>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</si>
  <si>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</si>
  <si>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</si>
  <si>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</si>
  <si>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</si>
  <si>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</si>
  <si>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</si>
  <si>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</si>
  <si>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</si>
  <si>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</si>
  <si>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</si>
  <si>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</si>
  <si>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</si>
  <si>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</si>
  <si>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</si>
  <si>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</si>
  <si>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</si>
  <si>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</si>
  <si>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</si>
  <si>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</si>
  <si>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</si>
  <si>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</si>
  <si>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</si>
  <si>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</si>
  <si>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</si>
  <si>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</si>
  <si>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</si>
  <si>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</si>
  <si>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</si>
  <si>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</si>
  <si>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</si>
  <si>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</si>
  <si>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</si>
  <si>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</si>
  <si>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</si>
  <si>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</si>
  <si>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</si>
  <si>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</si>
  <si>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</si>
  <si>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</si>
  <si>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</si>
  <si>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</si>
  <si>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</si>
  <si>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</si>
  <si>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</si>
  <si>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</si>
  <si>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</si>
  <si>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</si>
  <si>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</si>
  <si>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</si>
  <si>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</si>
  <si>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</si>
  <si>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</si>
  <si>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</si>
  <si>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</si>
  <si>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</si>
  <si>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</si>
  <si>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</si>
  <si>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</si>
  <si>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</si>
  <si>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</si>
  <si>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</si>
  <si>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</si>
  <si>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</si>
  <si>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</si>
  <si>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</si>
  <si>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</si>
  <si>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</si>
  <si>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</si>
  <si>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</si>
  <si>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</si>
  <si>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</si>
  <si>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</si>
  <si>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</si>
  <si>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</si>
  <si>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</si>
  <si>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</si>
  <si>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</si>
  <si>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</si>
  <si>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</si>
  <si>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</si>
  <si>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</si>
  <si>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</si>
  <si>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</si>
  <si>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</si>
  <si>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</si>
  <si>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</si>
  <si>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</si>
  <si>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</si>
  <si>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</si>
  <si>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</si>
  <si>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</si>
  <si>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</si>
  <si>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</si>
  <si>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</si>
  <si>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</si>
  <si>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</si>
  <si>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</si>
  <si>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</si>
  <si>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</si>
  <si>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</si>
  <si>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</si>
  <si>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</si>
  <si>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</si>
  <si>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</si>
  <si>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</si>
  <si>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</si>
  <si>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</si>
  <si>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</si>
  <si>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</si>
  <si>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</si>
  <si>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</si>
  <si>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</si>
  <si>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</si>
  <si>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</si>
  <si>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</si>
  <si>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</si>
  <si>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</si>
  <si>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</si>
  <si>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</si>
  <si>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</si>
  <si>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</si>
  <si>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</si>
  <si>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</si>
  <si>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</si>
  <si>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</si>
  <si>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</si>
  <si>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</si>
  <si>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</si>
  <si>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</si>
  <si>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</si>
  <si>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</si>
  <si>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</si>
  <si>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</si>
  <si>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</si>
  <si>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</si>
  <si>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</si>
  <si>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</si>
  <si>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</si>
  <si>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</si>
  <si>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</si>
  <si>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</si>
  <si>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</si>
  <si>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</si>
  <si>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</si>
  <si>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</si>
  <si>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</si>
  <si>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</si>
  <si>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</si>
  <si>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</si>
  <si>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</si>
  <si>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</si>
  <si>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</si>
  <si>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</si>
  <si>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</si>
  <si>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</si>
  <si>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</si>
  <si>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</si>
  <si>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</si>
  <si>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</si>
  <si>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</si>
  <si>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</si>
  <si>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</si>
  <si>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</si>
  <si>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</si>
  <si>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</si>
  <si>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</si>
  <si>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</si>
  <si>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</si>
  <si>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</si>
  <si>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</si>
  <si>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</si>
  <si>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</si>
  <si>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</si>
  <si>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</si>
  <si>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</si>
  <si>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</si>
  <si>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</si>
  <si>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</si>
  <si>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</si>
  <si>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</si>
  <si>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</si>
  <si>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</si>
  <si>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</si>
  <si>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</si>
  <si>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</si>
  <si>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</si>
  <si>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</si>
  <si>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</si>
  <si>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</si>
  <si>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</si>
  <si>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</si>
  <si>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</si>
  <si>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</si>
  <si>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</si>
  <si>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</si>
  <si>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</si>
  <si>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</si>
  <si>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</si>
  <si>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</si>
  <si>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</si>
  <si>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</si>
  <si>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</si>
  <si>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</si>
  <si>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</si>
  <si>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</si>
  <si>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</si>
  <si>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</si>
  <si>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</si>
  <si>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</si>
  <si>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</si>
  <si>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</si>
  <si>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</si>
  <si>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</si>
  <si>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</si>
  <si>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</si>
  <si>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</si>
  <si>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</si>
  <si>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</si>
  <si>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</si>
  <si>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</si>
  <si>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</si>
  <si>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</si>
  <si>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</si>
  <si>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</si>
  <si>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</si>
  <si>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</si>
  <si>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</si>
  <si>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</si>
  <si>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</si>
  <si>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</si>
  <si>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</si>
  <si>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</si>
  <si>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</si>
  <si>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</si>
  <si>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</si>
  <si>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</si>
  <si>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</si>
  <si>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</si>
  <si>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</si>
  <si>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</si>
  <si>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</si>
  <si>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</si>
  <si>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</si>
  <si>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</si>
  <si>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</si>
  <si>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</si>
  <si>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</si>
  <si>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</si>
  <si>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</si>
  <si>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</si>
  <si>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</si>
  <si>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</si>
  <si>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</si>
  <si>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</si>
  <si>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</si>
  <si>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</si>
  <si>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</si>
  <si>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</si>
  <si>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</si>
  <si>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</si>
  <si>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</si>
  <si>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</si>
  <si>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</si>
  <si>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</si>
  <si>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</si>
  <si>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</si>
  <si>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</si>
  <si>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</si>
  <si>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</si>
  <si>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</si>
  <si>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</si>
  <si>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</si>
  <si>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</si>
  <si>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</si>
  <si>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</si>
  <si>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</si>
  <si>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</si>
  <si>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</si>
  <si>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</si>
  <si>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</si>
  <si>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</si>
  <si>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</si>
  <si>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</si>
  <si>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</si>
  <si>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</si>
  <si>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</si>
  <si>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</si>
  <si>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</si>
  <si>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</si>
  <si>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</si>
  <si>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</si>
  <si>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</si>
  <si>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</si>
  <si>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</si>
  <si>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</si>
  <si>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</si>
  <si>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</si>
  <si>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</si>
  <si>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</si>
  <si>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</si>
  <si>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</si>
  <si>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</si>
  <si>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</si>
  <si>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</si>
  <si>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</si>
  <si>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</si>
  <si>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</si>
  <si>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</si>
  <si>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</si>
  <si>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</si>
  <si>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</si>
  <si>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</si>
  <si>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</si>
  <si>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</si>
  <si>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</si>
  <si>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</si>
  <si>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</si>
  <si>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</si>
  <si>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</si>
  <si>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</si>
  <si>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</si>
  <si>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</si>
  <si>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</si>
  <si>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</si>
  <si>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</si>
  <si>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</si>
  <si>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</si>
  <si>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</si>
  <si>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</si>
  <si>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</si>
  <si>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</si>
  <si>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</si>
  <si>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</si>
  <si>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</si>
  <si>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</si>
  <si>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</si>
  <si>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</si>
  <si>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</si>
  <si>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</si>
  <si>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</si>
  <si>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</si>
  <si>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</si>
  <si>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</si>
  <si>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</si>
  <si>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</si>
  <si>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</si>
  <si>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</si>
  <si>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</si>
  <si>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</si>
  <si>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</si>
  <si>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</si>
  <si>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</si>
  <si>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</si>
  <si>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</si>
  <si>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</si>
  <si>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</si>
  <si>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</si>
  <si>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</si>
  <si>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</si>
  <si>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</si>
  <si>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</si>
  <si>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</si>
  <si>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</si>
  <si>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</si>
  <si>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</si>
  <si>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</si>
  <si>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</si>
  <si>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</si>
  <si>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</si>
  <si>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</si>
  <si>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</si>
  <si>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</si>
  <si>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</si>
  <si>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</si>
  <si>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</si>
  <si>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</si>
  <si>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</si>
  <si>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</si>
  <si>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</si>
  <si>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</si>
  <si>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</si>
  <si>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</si>
  <si>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</si>
  <si>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</si>
  <si>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</si>
  <si>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</si>
  <si>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</si>
  <si>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</si>
  <si>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</si>
  <si>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</si>
  <si>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</si>
  <si>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</si>
  <si>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</si>
  <si>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</si>
  <si>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</si>
  <si>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</si>
  <si>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</si>
  <si>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</si>
  <si>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</si>
  <si>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</si>
  <si>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</si>
  <si>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</si>
  <si>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</si>
  <si>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</si>
  <si>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</si>
  <si>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</si>
  <si>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</si>
  <si>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</si>
  <si>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</si>
  <si>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</si>
  <si>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</si>
  <si>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</si>
  <si>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</si>
  <si>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</si>
  <si>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</si>
  <si>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</si>
  <si>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</si>
  <si>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</si>
  <si>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</si>
  <si>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</si>
  <si>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</si>
  <si>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</si>
  <si>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</si>
  <si>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</si>
  <si>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</si>
  <si>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</si>
  <si>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</si>
  <si>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</si>
  <si>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</si>
  <si>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</si>
  <si>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</si>
  <si>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</si>
  <si>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</si>
  <si>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</si>
  <si>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</si>
  <si>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</si>
  <si>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</si>
  <si>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</si>
  <si>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</si>
  <si>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</si>
  <si>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</si>
  <si>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</si>
  <si>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</si>
  <si>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</si>
  <si>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</si>
  <si>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</si>
  <si>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</si>
  <si>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</si>
  <si>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</si>
  <si>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</si>
  <si>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</si>
  <si>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</si>
  <si>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</si>
  <si>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</si>
  <si>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</si>
  <si>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</si>
  <si>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</si>
  <si>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</si>
  <si>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</si>
  <si>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</si>
  <si>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</si>
  <si>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</si>
  <si>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</si>
  <si>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</si>
  <si>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</si>
  <si>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</si>
  <si>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</si>
  <si>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</si>
  <si>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</si>
  <si>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</si>
  <si>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</si>
  <si>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</si>
  <si>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</si>
  <si>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</si>
  <si>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</si>
  <si>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</si>
  <si>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</si>
  <si>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</si>
  <si>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</si>
  <si>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</si>
  <si>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</si>
  <si>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</si>
  <si>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</si>
  <si>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</si>
  <si>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</si>
  <si>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</si>
  <si>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</si>
  <si>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</si>
  <si>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</si>
  <si>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</si>
  <si>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</si>
  <si>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</si>
  <si>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</si>
  <si>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</si>
  <si>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</si>
  <si>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</si>
  <si>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</si>
  <si>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</si>
  <si>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</si>
  <si>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</si>
  <si>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</si>
  <si>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</si>
  <si>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</si>
  <si>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</si>
  <si>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</si>
  <si>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</si>
  <si>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</si>
  <si>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</si>
  <si>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</si>
  <si>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</si>
  <si>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</si>
  <si>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</si>
  <si>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</si>
  <si>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</si>
  <si>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</si>
  <si>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</si>
  <si>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</si>
  <si>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</si>
  <si>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</si>
  <si>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</si>
  <si>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</si>
  <si>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</si>
  <si>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</si>
  <si>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</si>
  <si>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</si>
  <si>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</si>
  <si>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</si>
  <si>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</si>
  <si>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</si>
  <si>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</si>
  <si>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</si>
  <si>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</si>
  <si>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</si>
  <si>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</si>
  <si>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</si>
  <si>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</si>
  <si>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</si>
  <si>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</si>
  <si>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</si>
  <si>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</si>
  <si>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</si>
  <si>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</si>
  <si>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</si>
  <si>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</si>
  <si>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</si>
  <si>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</si>
  <si>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</si>
  <si>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</si>
  <si>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</si>
  <si>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</si>
  <si>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</si>
  <si>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</si>
  <si>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</si>
  <si>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</si>
  <si>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</si>
  <si>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</si>
  <si>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</si>
  <si>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</si>
  <si>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</si>
  <si>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</si>
  <si>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</si>
  <si>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</si>
  <si>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</si>
  <si>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</si>
  <si>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</si>
  <si>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</si>
  <si>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</si>
  <si>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</si>
  <si>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</si>
  <si>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</si>
  <si>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</si>
  <si>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</si>
  <si>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</si>
  <si>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</si>
  <si>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</si>
  <si>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</si>
  <si>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</si>
  <si>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</si>
  <si>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</si>
  <si>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</si>
  <si>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</si>
  <si>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</si>
  <si>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</si>
  <si>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</si>
  <si>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</si>
  <si>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</si>
  <si>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</si>
  <si>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</si>
  <si>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</si>
  <si>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</si>
  <si>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</si>
  <si>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</si>
  <si>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</si>
  <si>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</si>
  <si>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</si>
  <si>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</si>
  <si>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</si>
  <si>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</si>
  <si>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</si>
  <si>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</si>
  <si>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</si>
  <si>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</si>
  <si>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</si>
  <si>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</si>
  <si>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</si>
  <si>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</si>
  <si>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</si>
  <si>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</si>
  <si>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</si>
  <si>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</si>
  <si>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</si>
  <si>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</si>
  <si>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</si>
  <si>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</si>
  <si>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</si>
  <si>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</si>
  <si>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</si>
  <si>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</si>
  <si>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</si>
  <si>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</si>
  <si>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</si>
  <si>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</si>
  <si>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</si>
  <si>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</si>
  <si>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</si>
  <si>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</si>
  <si>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</si>
  <si>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</si>
  <si>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</si>
  <si>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</si>
  <si>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</si>
  <si>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</si>
  <si>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</si>
  <si>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</si>
  <si>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</si>
  <si>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</si>
  <si>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</si>
  <si>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</si>
  <si>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</si>
  <si>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</si>
  <si>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</si>
  <si>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</si>
  <si>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</si>
  <si>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</si>
  <si>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</si>
  <si>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</si>
  <si>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</si>
  <si>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</si>
  <si>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</si>
  <si>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</si>
  <si>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</si>
  <si>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</si>
  <si>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</si>
  <si>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</si>
  <si>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</si>
  <si>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</si>
  <si>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</si>
  <si>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</si>
  <si>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</si>
  <si>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</si>
  <si>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</si>
  <si>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</si>
  <si>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</si>
  <si>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</si>
  <si>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</si>
  <si>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</si>
  <si>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</si>
  <si>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</si>
  <si>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</si>
  <si>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</si>
  <si>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</si>
  <si>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</si>
  <si>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</si>
  <si>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</si>
  <si>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</si>
  <si>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</si>
  <si>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</si>
  <si>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</si>
  <si>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</si>
  <si>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</si>
  <si>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</si>
  <si>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</si>
  <si>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</si>
  <si>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</si>
  <si>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</si>
  <si>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</si>
  <si>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</si>
  <si>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</si>
  <si>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</si>
  <si>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</si>
  <si>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</si>
  <si>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</si>
  <si>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</si>
  <si>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</si>
  <si>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</si>
  <si>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</si>
  <si>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</si>
  <si>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</si>
  <si>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</si>
  <si>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</si>
  <si>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</si>
  <si>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</si>
  <si>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</si>
  <si>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</si>
  <si>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</si>
  <si>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</si>
  <si>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</si>
  <si>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</si>
  <si>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</si>
  <si>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</si>
  <si>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</si>
  <si>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</si>
  <si>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</si>
  <si>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</si>
  <si>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</si>
  <si>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</si>
  <si>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</si>
  <si>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</si>
  <si>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</si>
  <si>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</si>
  <si>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</si>
  <si>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</si>
  <si>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</si>
  <si>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</si>
  <si>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</si>
  <si>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</si>
  <si>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</si>
  <si>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</si>
  <si>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</si>
  <si>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</si>
  <si>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</si>
  <si>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</si>
  <si>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</si>
  <si>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</si>
  <si>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</si>
  <si>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</si>
  <si>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</si>
  <si>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</si>
  <si>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</si>
  <si>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</si>
  <si>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</si>
  <si>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</si>
  <si>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</si>
  <si>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</si>
  <si>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</si>
  <si>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</si>
  <si>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</si>
  <si>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</si>
  <si>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</si>
  <si>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</si>
  <si>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</si>
  <si>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</si>
  <si>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</si>
  <si>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</si>
  <si>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</si>
  <si>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</si>
  <si>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</si>
  <si>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</si>
  <si>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</si>
  <si>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</si>
  <si>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</si>
  <si>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</si>
  <si>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</si>
  <si>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</si>
  <si>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</si>
  <si>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</si>
  <si>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</si>
  <si>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</si>
  <si>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</si>
  <si>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</si>
  <si>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</si>
  <si>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</si>
  <si>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</si>
  <si>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</si>
  <si>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</si>
  <si>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</si>
  <si>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</si>
  <si>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</si>
  <si>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</si>
  <si>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</si>
  <si>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</si>
  <si>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</si>
  <si>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</si>
  <si>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</si>
  <si>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</si>
  <si>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</si>
  <si>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</si>
  <si>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</si>
  <si>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</si>
  <si>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</si>
  <si>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</si>
  <si>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</si>
  <si>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</si>
  <si>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</si>
  <si>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</si>
  <si>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</si>
  <si>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</si>
  <si>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</si>
  <si>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</si>
  <si>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</si>
  <si>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</si>
  <si>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</si>
  <si>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</si>
  <si>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</si>
  <si>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</si>
  <si>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</si>
  <si>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</si>
  <si>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</si>
  <si>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</si>
  <si>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</si>
  <si>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</si>
  <si>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</si>
  <si>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</si>
  <si>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</si>
  <si>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</si>
  <si>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</si>
  <si>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</si>
  <si>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</si>
  <si>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</si>
  <si>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</si>
  <si>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</si>
  <si>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</si>
  <si>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</si>
  <si>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</si>
  <si>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</si>
  <si>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</si>
  <si>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</si>
  <si>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</si>
  <si>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</si>
  <si>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</si>
  <si>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</si>
  <si>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</si>
  <si>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</si>
  <si>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</si>
  <si>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</si>
  <si>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</si>
  <si>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</si>
  <si>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</si>
  <si>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</si>
  <si>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</si>
  <si>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</si>
  <si>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</si>
  <si>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</si>
  <si>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</si>
  <si>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</si>
  <si>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</si>
  <si>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</si>
  <si>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</si>
  <si>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</si>
  <si>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</si>
  <si>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</si>
  <si>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</si>
  <si>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</si>
  <si>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</si>
  <si>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</si>
  <si>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</si>
  <si>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</si>
  <si>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</si>
  <si>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</si>
  <si>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</si>
  <si>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</si>
  <si>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</si>
  <si>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</si>
  <si>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</si>
  <si>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</si>
  <si>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</si>
  <si>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</si>
  <si>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</si>
  <si>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</si>
  <si>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</si>
  <si>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</si>
  <si>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</si>
  <si>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</si>
  <si>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</si>
  <si>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</si>
  <si>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</si>
  <si>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</si>
  <si>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</si>
  <si>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</si>
  <si>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</si>
  <si>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</si>
  <si>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</si>
  <si>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</si>
  <si>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</si>
  <si>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</si>
  <si>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</si>
  <si>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</si>
  <si>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</si>
  <si>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</si>
  <si>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</si>
  <si>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</si>
  <si>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</si>
  <si>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</si>
  <si>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</si>
  <si>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</si>
  <si>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</si>
  <si>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</si>
  <si>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</si>
  <si>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</si>
  <si>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</si>
  <si>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</si>
  <si>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</si>
  <si>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</si>
  <si>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</si>
  <si>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</si>
  <si>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</si>
  <si>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</si>
  <si>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</si>
  <si>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</si>
  <si>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</si>
  <si>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</si>
  <si>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</si>
  <si>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</si>
  <si>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</si>
  <si>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</si>
  <si>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</si>
  <si>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</si>
  <si>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</si>
  <si>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</si>
  <si>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</si>
  <si>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</si>
  <si>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</si>
  <si>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</si>
  <si>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</si>
  <si>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</si>
  <si>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</si>
  <si>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</si>
  <si>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</si>
  <si>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</si>
  <si>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</si>
  <si>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</si>
  <si>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</si>
  <si>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</si>
  <si>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</si>
  <si>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</si>
  <si>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</si>
  <si>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</si>
  <si>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</si>
  <si>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</si>
  <si>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</si>
  <si>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</si>
  <si>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</si>
  <si>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</si>
  <si>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</si>
  <si>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</si>
  <si>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</si>
  <si>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</si>
  <si>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</si>
  <si>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</si>
  <si>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</si>
  <si>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</si>
  <si>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</si>
  <si>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</si>
  <si>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</si>
  <si>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</si>
  <si>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</si>
  <si>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</si>
  <si>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</si>
  <si>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</si>
  <si>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</si>
  <si>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</si>
  <si>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</si>
  <si>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</si>
  <si>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</si>
  <si>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</si>
  <si>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</si>
  <si>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</si>
  <si>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</si>
  <si>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</si>
  <si>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</si>
  <si>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</si>
  <si>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</si>
  <si>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</si>
  <si>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</si>
  <si>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</si>
  <si>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</si>
  <si>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</si>
  <si>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</si>
  <si>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</si>
  <si>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</si>
  <si>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</si>
  <si>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</si>
  <si>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</si>
  <si>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</si>
  <si>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</si>
  <si>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</si>
  <si>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</si>
  <si>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</si>
  <si>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</si>
  <si>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</si>
  <si>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</si>
  <si>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</si>
  <si>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</si>
  <si>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</si>
  <si>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</si>
  <si>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</si>
  <si>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</si>
  <si>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</si>
  <si>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</si>
  <si>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</si>
  <si>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</si>
  <si>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</si>
  <si>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</si>
  <si>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</si>
  <si>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</si>
  <si>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</si>
  <si>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</si>
  <si>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</si>
  <si>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</si>
  <si>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</si>
  <si>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</si>
  <si>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</si>
  <si>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</si>
  <si>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</si>
  <si>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</si>
  <si>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</si>
  <si>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</si>
  <si>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</si>
  <si>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</si>
  <si>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</si>
  <si>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</si>
  <si>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</si>
  <si>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</si>
  <si>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</si>
  <si>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</si>
  <si>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</si>
  <si>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</si>
  <si>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</si>
  <si>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</si>
  <si>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</si>
  <si>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</si>
  <si>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</si>
  <si>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</si>
  <si>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</si>
  <si>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</si>
  <si>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</si>
  <si>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</si>
  <si>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</si>
  <si>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</si>
  <si>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</si>
  <si>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</si>
  <si>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</si>
  <si>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</si>
  <si>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</si>
  <si>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</si>
  <si>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</si>
  <si>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</si>
  <si>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</si>
  <si>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</si>
  <si>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</si>
  <si>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</si>
  <si>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</si>
  <si>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</si>
  <si>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</si>
  <si>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</si>
  <si>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</si>
  <si>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</si>
  <si>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</si>
  <si>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</si>
  <si>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</si>
  <si>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</si>
  <si>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</si>
  <si>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</si>
  <si>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</si>
  <si>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</si>
  <si>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</si>
  <si>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</si>
  <si>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</si>
  <si>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</si>
  <si>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</si>
  <si>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</si>
  <si>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</si>
  <si>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</si>
  <si>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</si>
  <si>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</si>
  <si>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</si>
  <si>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</si>
  <si>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</si>
  <si>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</si>
  <si>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</si>
  <si>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</si>
  <si>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</si>
  <si>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</si>
  <si>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</si>
  <si>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</si>
  <si>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</si>
  <si>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</si>
  <si>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</si>
  <si>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</si>
  <si>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</si>
  <si>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</si>
  <si>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</si>
  <si>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</si>
  <si>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</si>
  <si>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</si>
  <si>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</si>
  <si>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</si>
  <si>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</si>
  <si>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</si>
  <si>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</si>
  <si>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</si>
  <si>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</si>
  <si>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</si>
  <si>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</si>
  <si>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</si>
  <si>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</si>
  <si>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</si>
  <si>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</si>
  <si>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</si>
  <si>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</si>
  <si>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</si>
  <si>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</si>
  <si>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</si>
  <si>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</si>
  <si>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</si>
  <si>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</si>
  <si>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</si>
  <si>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</si>
  <si>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</si>
  <si>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</si>
  <si>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</si>
  <si>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</si>
  <si>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</si>
  <si>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</si>
  <si>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</si>
  <si>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</si>
  <si>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</si>
  <si>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</si>
  <si>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</si>
  <si>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</si>
  <si>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</si>
  <si>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</si>
  <si>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</si>
  <si>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</si>
  <si>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</si>
  <si>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</si>
  <si>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</si>
  <si>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</si>
  <si>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</si>
  <si>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</si>
  <si>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</si>
  <si>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</si>
  <si>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</si>
  <si>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</si>
  <si>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</si>
  <si>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</si>
  <si>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</si>
  <si>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</si>
  <si>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</si>
  <si>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</si>
  <si>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</si>
  <si>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</si>
  <si>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</si>
  <si>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</si>
  <si>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</si>
  <si>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</si>
  <si>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</si>
  <si>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</si>
  <si>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</si>
  <si>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</si>
  <si>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</si>
  <si>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</si>
  <si>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</si>
  <si>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</si>
  <si>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</si>
  <si>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</si>
  <si>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</si>
  <si>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</si>
  <si>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</si>
  <si>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</si>
  <si>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</si>
  <si>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</si>
  <si>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</si>
  <si>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</si>
  <si>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</si>
  <si>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</si>
  <si>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</si>
  <si>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</si>
  <si>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</si>
  <si>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</si>
  <si>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</si>
  <si>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</si>
  <si>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</si>
  <si>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</si>
  <si>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</si>
  <si>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</si>
  <si>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</si>
  <si>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</si>
  <si>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</si>
  <si>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</si>
  <si>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</si>
  <si>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</si>
  <si>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</si>
  <si>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</si>
  <si>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</si>
  <si>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</si>
  <si>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</si>
  <si>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</si>
  <si>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</si>
  <si>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</si>
  <si>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</si>
  <si>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</si>
  <si>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</si>
  <si>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</si>
  <si>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</si>
  <si>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</si>
  <si>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</si>
  <si>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</si>
  <si>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</si>
  <si>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</si>
  <si>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</si>
  <si>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</si>
  <si>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</si>
  <si>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</si>
  <si>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</si>
  <si>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</si>
  <si>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</si>
  <si>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</si>
  <si>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</si>
  <si>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</si>
  <si>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</si>
  <si>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</si>
  <si>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</si>
  <si>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</si>
  <si>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</si>
  <si>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</si>
  <si>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</si>
  <si>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</si>
  <si>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</si>
  <si>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</si>
  <si>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</si>
  <si>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</si>
  <si>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</si>
  <si>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</si>
  <si>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</si>
  <si>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</si>
  <si>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</si>
  <si>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</si>
  <si>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</si>
  <si>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</si>
  <si>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</si>
  <si>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</si>
  <si>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</si>
  <si>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</si>
  <si>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</si>
  <si>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</si>
  <si>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</si>
  <si>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</si>
  <si>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</si>
  <si>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</si>
  <si>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</si>
  <si>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</si>
  <si>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</si>
  <si>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</si>
  <si>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</si>
  <si>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</si>
  <si>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</si>
  <si>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</si>
  <si>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</si>
  <si>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</si>
  <si>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</si>
  <si>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</si>
  <si>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</si>
  <si>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</si>
  <si>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</si>
  <si>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</si>
  <si>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</si>
  <si>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</si>
  <si>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</si>
  <si>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</si>
  <si>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</si>
  <si>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</si>
  <si>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</si>
  <si>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</si>
  <si>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</si>
  <si>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</si>
  <si>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</si>
  <si>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</si>
  <si>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</si>
  <si>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</si>
  <si>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</si>
  <si>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</si>
  <si>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</si>
  <si>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</si>
  <si>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</si>
  <si>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</si>
  <si>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</si>
  <si>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</si>
  <si>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</si>
  <si>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</si>
  <si>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</si>
  <si>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</si>
  <si>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</si>
  <si>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</si>
  <si>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</si>
  <si>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</si>
  <si>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</si>
  <si>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</si>
  <si>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</si>
  <si>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</si>
  <si>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</si>
  <si>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</si>
  <si>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</si>
  <si>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</si>
  <si>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</si>
  <si>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</si>
  <si>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</si>
  <si>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</si>
  <si>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</si>
  <si>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</si>
  <si>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</si>
  <si>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</si>
  <si>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</si>
  <si>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</si>
  <si>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</si>
  <si>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</si>
  <si>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</si>
  <si>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</si>
  <si>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</si>
  <si>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</si>
  <si>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</si>
  <si>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</si>
  <si>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</si>
  <si>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</si>
  <si>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</si>
  <si>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</si>
  <si>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</si>
  <si>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</si>
  <si>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</si>
  <si>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</si>
  <si>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</si>
  <si>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</si>
  <si>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</si>
  <si>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</si>
  <si>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</si>
  <si>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</si>
  <si>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</si>
  <si>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</si>
  <si>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</si>
  <si>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</si>
  <si>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</si>
  <si>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</si>
  <si>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</si>
  <si>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</si>
  <si>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</si>
  <si>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</si>
  <si>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</si>
  <si>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</si>
  <si>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</si>
  <si>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</si>
  <si>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</si>
  <si>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</si>
  <si>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</si>
  <si>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</si>
  <si>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</si>
  <si>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</si>
  <si>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</si>
  <si>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</si>
  <si>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</si>
  <si>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</si>
  <si>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</si>
  <si>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</si>
  <si>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</si>
  <si>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</si>
  <si>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</si>
  <si>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</si>
  <si>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</si>
  <si>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</si>
  <si>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</si>
  <si>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</si>
  <si>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</si>
  <si>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</si>
  <si>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</si>
  <si>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</si>
  <si>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</si>
  <si>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</si>
  <si>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</si>
  <si>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</si>
  <si>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</si>
  <si>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</si>
  <si>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</si>
  <si>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</si>
  <si>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</si>
  <si>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</si>
  <si>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</si>
  <si>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</si>
  <si>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</si>
  <si>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</si>
  <si>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</si>
  <si>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</si>
  <si>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</si>
  <si>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</si>
  <si>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</si>
  <si>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</si>
  <si>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</si>
  <si>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</si>
  <si>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</si>
  <si>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</si>
  <si>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</si>
  <si>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</si>
  <si>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</si>
  <si>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</si>
  <si>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</si>
  <si>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</si>
  <si>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</si>
  <si>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</si>
  <si>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</si>
  <si>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</si>
  <si>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</si>
  <si>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</si>
  <si>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</si>
  <si>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</si>
  <si>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</si>
  <si>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</si>
  <si>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</si>
  <si>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</si>
  <si>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</si>
  <si>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</si>
  <si>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</si>
  <si>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</si>
  <si>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</si>
  <si>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</si>
  <si>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</si>
  <si>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</si>
  <si>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</si>
  <si>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</si>
  <si>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</si>
  <si>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</si>
  <si>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</si>
  <si>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</si>
  <si>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</si>
  <si>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</si>
  <si>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</si>
  <si>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</si>
  <si>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</si>
  <si>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</si>
  <si>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</si>
  <si>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</si>
  <si>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</si>
  <si>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</si>
  <si>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</si>
  <si>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</si>
  <si>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</si>
  <si>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</si>
  <si>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</si>
  <si>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</si>
  <si>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</si>
  <si>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</si>
  <si>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</si>
  <si>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</si>
  <si>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</si>
  <si>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</si>
  <si>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</si>
  <si>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</si>
  <si>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</si>
  <si>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</si>
  <si>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</si>
  <si>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</si>
  <si>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</si>
  <si>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</si>
  <si>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</si>
  <si>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</si>
  <si>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</si>
  <si>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</si>
  <si>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</si>
  <si>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</si>
  <si>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</si>
  <si>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</si>
  <si>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</si>
  <si>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</si>
  <si>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</si>
  <si>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</si>
  <si>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</si>
  <si>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</si>
  <si>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</si>
  <si>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</si>
  <si>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</si>
  <si>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</si>
  <si>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</si>
  <si>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</si>
  <si>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</si>
  <si>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</si>
  <si>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</si>
  <si>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</si>
  <si>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</si>
  <si>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</si>
  <si>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</si>
  <si>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</si>
  <si>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</si>
  <si>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</si>
  <si>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</si>
  <si>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</si>
  <si>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</si>
  <si>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</si>
  <si>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</si>
  <si>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</si>
  <si>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</si>
  <si>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</si>
  <si>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</si>
  <si>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</si>
  <si>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</si>
  <si>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</si>
  <si>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</si>
  <si>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</si>
  <si>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</si>
  <si>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</si>
  <si>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</si>
  <si>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</si>
  <si>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</si>
  <si>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</si>
  <si>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</si>
  <si>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</si>
  <si>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</si>
  <si>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</si>
  <si>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</si>
  <si>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</si>
  <si>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</si>
  <si>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</si>
  <si>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</si>
  <si>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</si>
  <si>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</si>
  <si>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</si>
  <si>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</si>
  <si>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</si>
  <si>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</si>
  <si>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</si>
  <si>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</si>
  <si>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</si>
  <si>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</si>
  <si>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</si>
  <si>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</si>
  <si>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</si>
  <si>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</si>
  <si>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</si>
  <si>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</si>
  <si>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</si>
  <si>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</si>
  <si>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</si>
  <si>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</si>
  <si>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</si>
  <si>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</si>
  <si>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</si>
  <si>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</si>
  <si>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</si>
  <si>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</si>
  <si>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</si>
  <si>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</si>
  <si>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</si>
  <si>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</si>
  <si>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</si>
  <si>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</si>
  <si>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</si>
  <si>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</si>
  <si>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</si>
  <si>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</si>
  <si>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</si>
  <si>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</si>
  <si>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</si>
  <si>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</si>
  <si>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</si>
  <si>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</si>
  <si>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</si>
  <si>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</si>
  <si>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</si>
  <si>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</si>
  <si>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</si>
  <si>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</si>
  <si>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</si>
  <si>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</si>
  <si>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</si>
  <si>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</si>
  <si>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</si>
  <si>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</si>
  <si>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</si>
  <si>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</si>
  <si>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</si>
  <si>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</si>
  <si>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</si>
  <si>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</si>
  <si>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</si>
  <si>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</si>
  <si>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</si>
  <si>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</si>
  <si>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</si>
  <si>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</si>
  <si>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</si>
  <si>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</si>
  <si>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</si>
  <si>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</si>
  <si>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</si>
  <si>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</si>
  <si>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</si>
  <si>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</si>
  <si>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</si>
  <si>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</si>
  <si>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</si>
  <si>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</si>
  <si>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</si>
  <si>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</si>
  <si>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</si>
  <si>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</si>
  <si>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</si>
  <si>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</si>
  <si>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</si>
  <si>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</si>
  <si>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</si>
  <si>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</si>
  <si>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</si>
  <si>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</si>
  <si>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</si>
  <si>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</si>
  <si>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</si>
  <si>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</si>
  <si>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</si>
  <si>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</si>
  <si>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</si>
  <si>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</si>
  <si>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</si>
  <si>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</si>
  <si>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</si>
  <si>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</si>
  <si>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</si>
  <si>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</si>
  <si>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</si>
  <si>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</si>
  <si>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</si>
  <si>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</si>
  <si>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</si>
  <si>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</si>
  <si>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</si>
  <si>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</si>
  <si>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</si>
  <si>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</si>
  <si>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</si>
  <si>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</si>
  <si>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</si>
  <si>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</si>
  <si>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</si>
  <si>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</si>
  <si>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</si>
  <si>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</si>
  <si>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</si>
  <si>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</si>
  <si>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</si>
  <si>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</si>
  <si>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</si>
  <si>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</si>
  <si>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</si>
  <si>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</si>
  <si>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</si>
  <si>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</si>
  <si>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</si>
  <si>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</si>
  <si>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</si>
  <si>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</si>
  <si>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</si>
  <si>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</si>
  <si>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</si>
  <si>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</si>
  <si>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</si>
  <si>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</si>
  <si>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</si>
  <si>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</si>
  <si>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</si>
  <si>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</si>
  <si>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</si>
  <si>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</si>
  <si>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</si>
  <si>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</si>
  <si>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</si>
  <si>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</si>
  <si>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</si>
  <si>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</si>
  <si>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</si>
  <si>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</si>
  <si>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</si>
  <si>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</si>
  <si>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</si>
  <si>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</si>
  <si>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</si>
  <si>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</si>
  <si>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</si>
  <si>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</si>
  <si>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</si>
  <si>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</si>
  <si>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</si>
  <si>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</si>
  <si>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</si>
  <si>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</si>
  <si>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</si>
  <si>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</si>
  <si>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</si>
  <si>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</si>
  <si>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</si>
  <si>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</si>
  <si>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</si>
  <si>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</si>
  <si>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</si>
  <si>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</si>
  <si>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</si>
  <si>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</si>
  <si>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</si>
  <si>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</si>
  <si>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</si>
  <si>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</si>
  <si>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</si>
  <si>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</si>
  <si>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</si>
  <si>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</si>
  <si>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</si>
  <si>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</si>
  <si>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</si>
  <si>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</si>
  <si>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</si>
  <si>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</si>
  <si>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</si>
  <si>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</si>
  <si>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</si>
  <si>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</si>
  <si>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</si>
  <si>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</si>
  <si>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</si>
  <si>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</si>
  <si>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</si>
  <si>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</si>
  <si>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</si>
  <si>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</si>
  <si>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</si>
  <si>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</si>
  <si>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</si>
  <si>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</si>
  <si>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</si>
  <si>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</si>
  <si>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</si>
  <si>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</si>
  <si>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</si>
  <si>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</si>
  <si>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</si>
  <si>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</si>
  <si>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</si>
  <si>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</si>
  <si>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</si>
  <si>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</si>
  <si>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</si>
  <si>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</si>
  <si>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</si>
  <si>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</si>
  <si>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</si>
  <si>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</si>
  <si>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</si>
  <si>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</si>
  <si>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</si>
  <si>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</si>
  <si>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</si>
  <si>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</si>
  <si>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</si>
  <si>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</si>
  <si>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</si>
  <si>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</si>
  <si>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</si>
  <si>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</si>
  <si>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</si>
  <si>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</si>
  <si>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</si>
  <si>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</si>
  <si>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</si>
  <si>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</si>
  <si>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</si>
  <si>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</si>
  <si>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</si>
  <si>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</si>
  <si>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</si>
  <si>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</si>
  <si>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</si>
  <si>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</si>
  <si>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</si>
  <si>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</si>
  <si>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</si>
  <si>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</si>
  <si>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</si>
  <si>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</si>
  <si>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</si>
  <si>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</si>
  <si>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</si>
  <si>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</si>
  <si>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</si>
  <si>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</si>
  <si>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</si>
  <si>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</si>
  <si>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</si>
  <si>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</si>
  <si>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</si>
  <si>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</si>
  <si>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</si>
  <si>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</si>
  <si>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</si>
  <si>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</si>
  <si>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</si>
  <si>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</si>
  <si>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</si>
  <si>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</si>
  <si>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</si>
  <si>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</si>
  <si>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</si>
  <si>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</si>
  <si>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</si>
  <si>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</si>
  <si>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</si>
  <si>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</si>
  <si>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</si>
  <si>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</si>
  <si>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</si>
  <si>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</si>
  <si>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</si>
  <si>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</si>
  <si>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</si>
  <si>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</si>
  <si>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</si>
  <si>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</si>
  <si>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</si>
  <si>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</si>
  <si>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</si>
  <si>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</si>
  <si>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</si>
  <si>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</si>
  <si>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</si>
  <si>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</si>
  <si>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</si>
  <si>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</si>
  <si>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</si>
  <si>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</si>
  <si>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</si>
  <si>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</si>
  <si>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</si>
  <si>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</si>
  <si>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</si>
  <si>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</si>
  <si>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</si>
  <si>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</si>
  <si>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</si>
  <si>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</si>
  <si>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</si>
  <si>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</si>
  <si>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</si>
  <si>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</si>
  <si>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</si>
  <si>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</si>
  <si>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</si>
  <si>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</si>
  <si>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</si>
  <si>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</si>
  <si>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</si>
  <si>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</si>
  <si>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</si>
  <si>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</si>
  <si>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</si>
  <si>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</si>
  <si>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</si>
  <si>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</si>
  <si>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</si>
  <si>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</si>
  <si>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</si>
  <si>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</si>
  <si>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</si>
  <si>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</si>
  <si>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</si>
  <si>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</si>
  <si>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</si>
  <si>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</si>
  <si>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</si>
  <si>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</si>
  <si>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</si>
  <si>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</si>
  <si>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</si>
  <si>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</si>
  <si>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</si>
  <si>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</si>
  <si>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</si>
  <si>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</si>
  <si>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</si>
  <si>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</si>
  <si>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</si>
  <si>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</si>
  <si>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</si>
  <si>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</si>
  <si>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</si>
  <si>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</si>
  <si>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</si>
  <si>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</si>
  <si>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</si>
  <si>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</si>
  <si>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</si>
  <si>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</si>
  <si>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</si>
  <si>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</si>
  <si>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</si>
  <si>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</si>
  <si>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</si>
  <si>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</si>
  <si>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</si>
  <si>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</si>
  <si>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</si>
  <si>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</si>
  <si>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</si>
  <si>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</si>
  <si>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</si>
  <si>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</si>
  <si>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</si>
  <si>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</si>
  <si>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</si>
  <si>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</si>
  <si>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</si>
  <si>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</si>
  <si>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</si>
  <si>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</si>
  <si>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</si>
  <si>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</si>
  <si>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</si>
  <si>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</si>
  <si>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</si>
  <si>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</si>
  <si>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</si>
  <si>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</si>
  <si>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</si>
  <si>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</si>
  <si>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</si>
  <si>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</si>
  <si>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</si>
  <si>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</si>
  <si>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</si>
  <si>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</si>
  <si>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</si>
  <si>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</si>
  <si>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</si>
  <si>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</si>
  <si>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</si>
  <si>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</si>
  <si>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</si>
  <si>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</si>
  <si>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</si>
  <si>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</si>
  <si>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</si>
  <si>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</si>
  <si>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</si>
  <si>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</si>
  <si>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</si>
  <si>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</si>
  <si>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</si>
  <si>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</si>
  <si>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</si>
  <si>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</si>
  <si>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</si>
  <si>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</si>
  <si>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</si>
  <si>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</si>
  <si>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</si>
  <si>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</si>
  <si>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</si>
  <si>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</si>
  <si>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</si>
  <si>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</si>
  <si>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</si>
  <si>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</si>
  <si>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</si>
  <si>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</si>
  <si>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</si>
  <si>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</si>
  <si>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</si>
  <si>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</si>
  <si>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</si>
  <si>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</si>
  <si>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</si>
  <si>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</si>
  <si>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</si>
  <si>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</si>
  <si>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</si>
  <si>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</si>
  <si>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</si>
  <si>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</si>
  <si>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</si>
  <si>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</si>
  <si>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</si>
  <si>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</si>
  <si>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</si>
  <si>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</si>
  <si>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</si>
  <si>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</si>
  <si>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</si>
  <si>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</si>
  <si>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</si>
  <si>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</si>
  <si>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</si>
  <si>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</si>
  <si>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</si>
  <si>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</si>
  <si>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</si>
  <si>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</si>
  <si>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</si>
  <si>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</si>
  <si>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</si>
  <si>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</si>
  <si>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</si>
  <si>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</si>
  <si>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</si>
  <si>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</si>
  <si>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</si>
  <si>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</si>
  <si>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</si>
  <si>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</si>
  <si>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</si>
  <si>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</si>
  <si>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</si>
  <si>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</si>
  <si>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</si>
  <si>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</si>
  <si>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</si>
  <si>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</si>
  <si>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</si>
  <si>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</si>
  <si>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</si>
  <si>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</si>
  <si>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</si>
  <si>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</si>
  <si>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</si>
  <si>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</si>
  <si>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</si>
  <si>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</si>
  <si>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</si>
  <si>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</si>
  <si>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</si>
  <si>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</si>
  <si>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</si>
  <si>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</si>
  <si>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</si>
  <si>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</si>
  <si>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</si>
  <si>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</si>
  <si>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</si>
  <si>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</si>
  <si>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</si>
  <si>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</si>
  <si>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</si>
  <si>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</si>
  <si>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</si>
  <si>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</si>
  <si>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</si>
  <si>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</si>
  <si>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</si>
  <si>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</si>
  <si>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</si>
  <si>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</si>
  <si>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</si>
  <si>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</si>
  <si>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</si>
  <si>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</si>
  <si>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</si>
  <si>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</si>
  <si>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</si>
  <si>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</si>
  <si>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</si>
  <si>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</si>
  <si>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</si>
  <si>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</si>
  <si>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</si>
  <si>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</si>
  <si>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</si>
  <si>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</si>
  <si>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</si>
  <si>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</si>
  <si>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</si>
  <si>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</si>
  <si>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</si>
  <si>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</si>
  <si>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</si>
  <si>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</si>
  <si>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</si>
  <si>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</si>
  <si>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</si>
  <si>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</si>
  <si>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</si>
  <si>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</si>
  <si>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</si>
  <si>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</si>
  <si>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</si>
  <si>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</si>
  <si>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</si>
  <si>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</si>
  <si>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</si>
  <si>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</si>
  <si>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</si>
  <si>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</si>
  <si>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</si>
  <si>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</si>
  <si>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</si>
  <si>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</si>
  <si>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</si>
  <si>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</si>
  <si>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</si>
  <si>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</si>
  <si>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</si>
  <si>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</si>
  <si>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</si>
  <si>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</si>
  <si>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</si>
  <si>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</si>
  <si>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</si>
  <si>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</si>
  <si>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</si>
  <si>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</si>
  <si>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</si>
  <si>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</si>
  <si>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</si>
  <si>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</si>
  <si>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</si>
  <si>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</si>
  <si>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</si>
  <si>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</si>
  <si>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</si>
  <si>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</si>
  <si>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</si>
  <si>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</si>
  <si>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</si>
  <si>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</si>
  <si>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</si>
  <si>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</si>
  <si>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</si>
  <si>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</si>
  <si>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</si>
  <si>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</si>
  <si>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</si>
  <si>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</si>
  <si>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</si>
  <si>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</si>
  <si>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</si>
  <si>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</si>
  <si>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</si>
  <si>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</si>
  <si>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</si>
  <si>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</si>
  <si>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</si>
  <si>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</si>
  <si>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</si>
  <si>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</si>
  <si>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</si>
  <si>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</si>
  <si>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</si>
  <si>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</si>
  <si>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</si>
  <si>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</si>
  <si>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</si>
  <si>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</si>
  <si>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</si>
  <si>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</si>
  <si>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</si>
  <si>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</si>
  <si>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</si>
  <si>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</si>
  <si>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</si>
  <si>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</si>
  <si>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</si>
  <si>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</si>
  <si>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</si>
  <si>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</si>
  <si>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</si>
  <si>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</si>
  <si>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</si>
  <si>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</si>
  <si>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</si>
  <si>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</si>
  <si>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</si>
  <si>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</si>
  <si>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</si>
  <si>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</si>
  <si>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</si>
  <si>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</si>
  <si>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</si>
  <si>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</si>
  <si>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</si>
  <si>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</si>
  <si>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</si>
  <si>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</si>
  <si>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</si>
  <si>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</si>
  <si>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</si>
  <si>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</si>
  <si>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</si>
  <si>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</si>
  <si>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</si>
  <si>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</si>
  <si>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</si>
  <si>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</si>
  <si>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</si>
  <si>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</si>
  <si>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</si>
  <si>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</si>
  <si>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</si>
  <si>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</si>
  <si>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</si>
  <si>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</si>
  <si>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</si>
  <si>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</si>
  <si>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</si>
  <si>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</si>
  <si>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</si>
  <si>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</si>
  <si>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</si>
  <si>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</si>
  <si>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</si>
  <si>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</si>
  <si>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</si>
  <si>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</si>
  <si>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</si>
  <si>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</si>
  <si>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</si>
  <si>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</si>
  <si>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</si>
  <si>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</si>
  <si>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</si>
  <si>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</si>
  <si>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</si>
  <si>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</si>
  <si>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</si>
  <si>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</si>
  <si>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</si>
  <si>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</si>
  <si>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</si>
  <si>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</si>
  <si>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</si>
  <si>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</si>
  <si>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</si>
  <si>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</si>
  <si>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</si>
  <si>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</si>
  <si>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</si>
  <si>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</si>
  <si>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</si>
  <si>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</si>
  <si>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</si>
  <si>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</si>
  <si>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</si>
  <si>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</si>
  <si>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</si>
  <si>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</si>
  <si>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</si>
  <si>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</si>
  <si>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</si>
  <si>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</si>
  <si>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</si>
  <si>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</si>
  <si>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</si>
  <si>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</si>
  <si>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</si>
  <si>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</si>
  <si>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</si>
  <si>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</si>
  <si>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</si>
  <si>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</si>
  <si>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</si>
  <si>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</si>
  <si>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</si>
  <si>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</si>
  <si>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</si>
  <si>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</si>
  <si>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</si>
  <si>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</si>
  <si>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</si>
  <si>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</si>
  <si>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</si>
  <si>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</si>
  <si>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</si>
  <si>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</si>
  <si>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</si>
  <si>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</si>
  <si>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</si>
  <si>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</si>
  <si>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</si>
  <si>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</si>
  <si>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</si>
  <si>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</si>
  <si>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</si>
  <si>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</si>
  <si>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</si>
  <si>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</si>
  <si>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</si>
  <si>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</si>
  <si>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</si>
  <si>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</si>
  <si>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</si>
  <si>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</si>
  <si>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</si>
  <si>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</si>
  <si>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</si>
  <si>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</si>
  <si>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</si>
  <si>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</si>
  <si>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</si>
  <si>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</si>
  <si>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</si>
  <si>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</si>
  <si>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</si>
  <si>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</si>
  <si>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</si>
  <si>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</si>
  <si>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</si>
  <si>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</si>
  <si>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</si>
  <si>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</si>
  <si>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</si>
  <si>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</si>
  <si>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</si>
  <si>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</si>
  <si>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</si>
  <si>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</si>
  <si>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</si>
  <si>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</si>
  <si>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</si>
  <si>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</si>
  <si>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</si>
  <si>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</si>
  <si>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</si>
  <si>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</si>
  <si>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</si>
  <si>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</si>
  <si>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</si>
  <si>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</si>
  <si>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</si>
  <si>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</si>
  <si>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</si>
  <si>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</si>
  <si>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</si>
  <si>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</si>
  <si>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</si>
  <si>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</si>
  <si>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</si>
  <si>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</si>
  <si>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</si>
  <si>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</si>
  <si>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</si>
  <si>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</si>
  <si>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</si>
  <si>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</si>
  <si>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</si>
  <si>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</si>
  <si>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</si>
  <si>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</si>
  <si>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</si>
  <si>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</si>
  <si>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</si>
  <si>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</si>
  <si>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</si>
  <si>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</si>
  <si>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</si>
  <si>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</si>
  <si>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</si>
  <si>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</si>
  <si>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</si>
  <si>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</si>
  <si>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</si>
  <si>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</si>
  <si>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</si>
  <si>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</si>
  <si>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</si>
  <si>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</si>
  <si>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</si>
  <si>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</si>
  <si>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</si>
  <si>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</si>
  <si>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</si>
  <si>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</si>
  <si>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</si>
  <si>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</si>
  <si>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</si>
  <si>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</si>
  <si>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</si>
  <si>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</si>
  <si>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</si>
  <si>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</si>
  <si>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</si>
  <si>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</si>
  <si>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</si>
  <si>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</si>
  <si>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</si>
  <si>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</si>
  <si>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</si>
  <si>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</si>
  <si>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</si>
  <si>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</si>
  <si>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</si>
  <si>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</si>
  <si>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</si>
  <si>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</si>
  <si>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</si>
  <si>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</si>
  <si>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</si>
  <si>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</si>
  <si>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</si>
  <si>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</si>
  <si>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</si>
  <si>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</si>
  <si>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</si>
  <si>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</si>
  <si>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</si>
  <si>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</si>
  <si>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</si>
  <si>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</si>
  <si>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</si>
  <si>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</si>
  <si>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</si>
  <si>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</si>
  <si>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</si>
  <si>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</si>
  <si>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</si>
  <si>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</si>
  <si>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</si>
  <si>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</si>
  <si>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</si>
  <si>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</si>
  <si>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</si>
  <si>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</si>
  <si>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</si>
  <si>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</si>
  <si>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</si>
  <si>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</si>
  <si>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</si>
  <si>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</si>
  <si>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</si>
  <si>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</si>
  <si>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</si>
  <si>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</si>
  <si>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</si>
  <si>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</si>
  <si>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</si>
  <si>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</si>
  <si>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</si>
  <si>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</si>
  <si>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</si>
  <si>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</si>
  <si>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</si>
  <si>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</si>
  <si>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</si>
  <si>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</si>
  <si>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</si>
  <si>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</si>
  <si>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</si>
  <si>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</si>
  <si>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</si>
  <si>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</si>
  <si>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</si>
  <si>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</si>
  <si>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</si>
  <si>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</si>
  <si>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</si>
  <si>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</si>
  <si>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</si>
  <si>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</si>
  <si>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</si>
  <si>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</si>
  <si>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</si>
  <si>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</si>
  <si>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</si>
  <si>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</si>
  <si>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</si>
  <si>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</si>
  <si>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</si>
  <si>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</si>
  <si>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</si>
  <si>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</si>
  <si>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</si>
  <si>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</si>
  <si>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</si>
  <si>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</si>
  <si>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</si>
  <si>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</si>
  <si>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</si>
  <si>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</si>
  <si>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</si>
  <si>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</si>
  <si>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</si>
  <si>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</si>
  <si>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</si>
  <si>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</si>
  <si>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</si>
  <si>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</si>
  <si>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</si>
  <si>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</si>
  <si>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</si>
  <si>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</si>
  <si>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</si>
  <si>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</si>
  <si>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</si>
  <si>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</si>
  <si>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</si>
  <si>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</si>
  <si>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</si>
  <si>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</si>
  <si>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</si>
  <si>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</si>
  <si>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</si>
  <si>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</si>
  <si>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</si>
  <si>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</si>
  <si>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</si>
  <si>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</si>
  <si>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</si>
  <si>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</si>
  <si>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</si>
  <si>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</si>
  <si>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</si>
  <si>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</si>
  <si>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</si>
  <si>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</si>
  <si>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</si>
  <si>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</si>
  <si>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</si>
  <si>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</si>
  <si>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</si>
  <si>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</si>
  <si>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</si>
  <si>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</si>
  <si>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</si>
  <si>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</si>
  <si>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</si>
  <si>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</si>
  <si>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</si>
  <si>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</si>
  <si>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</si>
  <si>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</si>
  <si>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</si>
  <si>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</si>
  <si>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</si>
  <si>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</si>
  <si>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</si>
  <si>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</si>
  <si>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</si>
  <si>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</si>
  <si>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</si>
  <si>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</si>
  <si>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</si>
  <si>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</si>
  <si>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</si>
  <si>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</si>
  <si>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</si>
  <si>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</si>
  <si>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</si>
  <si>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</si>
  <si>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</si>
  <si>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</si>
  <si>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</si>
  <si>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</si>
  <si>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</si>
  <si>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</si>
  <si>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</si>
  <si>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</si>
  <si>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</si>
  <si>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</si>
  <si>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</si>
  <si>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</si>
  <si>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</si>
  <si>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</si>
  <si>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</si>
  <si>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</si>
  <si>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</si>
  <si>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</si>
  <si>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</si>
  <si>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</si>
  <si>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</si>
  <si>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</si>
  <si>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</si>
  <si>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</si>
  <si>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</si>
  <si>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</si>
  <si>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</si>
  <si>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</si>
  <si>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</si>
  <si>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</si>
  <si>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</si>
  <si>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</si>
  <si>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</si>
  <si>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</si>
  <si>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</si>
  <si>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</si>
  <si>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</si>
  <si>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</si>
  <si>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</si>
  <si>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</si>
  <si>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</si>
  <si>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</si>
  <si>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</si>
  <si>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</si>
  <si>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</si>
  <si>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</si>
  <si>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</si>
  <si>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</si>
  <si>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</si>
  <si>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</si>
  <si>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</si>
  <si>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</si>
  <si>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</si>
  <si>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</si>
  <si>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</si>
  <si>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</si>
  <si>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</si>
  <si>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</si>
  <si>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</si>
  <si>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</si>
  <si>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</si>
  <si>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</si>
  <si>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</si>
  <si>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</si>
  <si>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</si>
  <si>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</si>
  <si>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</si>
  <si>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</si>
  <si>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</si>
  <si>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</si>
  <si>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</si>
  <si>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</si>
  <si>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</si>
  <si>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</si>
  <si>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</si>
  <si>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</si>
  <si>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</si>
  <si>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</si>
  <si>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</si>
  <si>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</si>
  <si>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</si>
  <si>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</si>
  <si>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</si>
  <si>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</si>
  <si>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</si>
  <si>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</si>
  <si>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</si>
  <si>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</si>
  <si>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</si>
  <si>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</si>
  <si>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</si>
  <si>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</si>
  <si>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</si>
  <si>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</si>
  <si>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</si>
  <si>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</si>
  <si>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</si>
  <si>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</si>
  <si>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</si>
  <si>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</si>
  <si>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</si>
  <si>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</si>
  <si>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</si>
  <si>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</si>
  <si>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</si>
  <si>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</si>
  <si>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</si>
  <si>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</si>
  <si>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</si>
  <si>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</si>
  <si>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</si>
  <si>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</si>
  <si>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</si>
  <si>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</si>
  <si>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</si>
  <si>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</si>
  <si>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</si>
  <si>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</si>
  <si>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</si>
  <si>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</si>
  <si>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</si>
  <si>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</si>
  <si>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</si>
  <si>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</si>
  <si>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</si>
  <si>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</si>
  <si>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</si>
  <si>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</si>
  <si>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</si>
  <si>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</si>
  <si>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</si>
  <si>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</si>
  <si>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</si>
  <si>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</si>
  <si>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</si>
  <si>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</si>
  <si>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</si>
  <si>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</si>
  <si>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</si>
  <si>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</si>
  <si>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</si>
  <si>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</si>
  <si>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</si>
  <si>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</si>
  <si>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</si>
  <si>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</si>
  <si>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</si>
  <si>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</si>
  <si>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</si>
  <si>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</si>
  <si>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</si>
  <si>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</si>
  <si>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</si>
  <si>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</si>
  <si>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</si>
  <si>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</si>
  <si>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</si>
  <si>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</si>
  <si>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</si>
  <si>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</si>
  <si>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</si>
  <si>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</si>
  <si>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</si>
  <si>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</si>
  <si>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</si>
  <si>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</si>
  <si>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</si>
  <si>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</si>
  <si>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</si>
  <si>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</si>
  <si>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</si>
  <si>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</si>
  <si>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</si>
  <si>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</si>
  <si>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</si>
  <si>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</si>
  <si>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</si>
  <si>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</si>
  <si>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</si>
  <si>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</si>
  <si>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</si>
  <si>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</si>
  <si>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</si>
  <si>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</si>
  <si>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</si>
  <si>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</si>
  <si>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</si>
  <si>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</si>
  <si>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</si>
  <si>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</si>
  <si>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</si>
  <si>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</si>
  <si>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</si>
  <si>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</si>
  <si>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</si>
  <si>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</si>
  <si>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</si>
  <si>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</si>
  <si>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</si>
  <si>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</si>
  <si>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</si>
  <si>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</si>
  <si>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</si>
  <si>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</si>
  <si>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</si>
  <si>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</si>
  <si>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</si>
  <si>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</si>
  <si>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</si>
  <si>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</si>
  <si>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</si>
  <si>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</si>
  <si>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</si>
  <si>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</si>
  <si>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</si>
  <si>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</si>
  <si>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</si>
  <si>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</si>
  <si>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</si>
  <si>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</si>
  <si>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</si>
  <si>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</si>
  <si>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</si>
  <si>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</si>
  <si>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</si>
  <si>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</si>
  <si>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</si>
  <si>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</si>
  <si>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</si>
  <si>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</si>
  <si>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</si>
  <si>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</si>
  <si>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</si>
  <si>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</si>
  <si>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</si>
  <si>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</si>
  <si>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</si>
  <si>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</si>
  <si>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</si>
  <si>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</si>
  <si>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</si>
  <si>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</si>
  <si>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</si>
  <si>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</si>
  <si>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</si>
  <si>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</si>
  <si>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</si>
  <si>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</si>
  <si>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</si>
  <si>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</si>
  <si>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</si>
  <si>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</si>
  <si>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</si>
  <si>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</si>
  <si>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</si>
  <si>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</si>
  <si>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</si>
  <si>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</si>
  <si>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</si>
  <si>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</si>
  <si>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</si>
  <si>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</si>
  <si>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</si>
  <si>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</si>
  <si>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</si>
  <si>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</si>
  <si>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</si>
  <si>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</si>
  <si>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</si>
  <si>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</si>
  <si>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</si>
  <si>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</si>
  <si>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</si>
  <si>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</si>
  <si>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</si>
  <si>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</si>
  <si>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</si>
  <si>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</si>
  <si>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</si>
  <si>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</si>
  <si>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</si>
  <si>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</si>
  <si>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</si>
  <si>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</si>
  <si>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</si>
  <si>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</si>
  <si>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</si>
  <si>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</si>
  <si>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</si>
  <si>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</si>
  <si>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</si>
  <si>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</si>
  <si>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</si>
  <si>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</si>
  <si>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</si>
  <si>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</si>
  <si>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</si>
  <si>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</si>
  <si>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</si>
  <si>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</si>
  <si>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</si>
  <si>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</si>
  <si>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</si>
  <si>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</si>
  <si>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</si>
  <si>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</si>
  <si>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</si>
  <si>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</si>
  <si>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</si>
  <si>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</si>
  <si>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</si>
  <si>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</si>
  <si>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</si>
  <si>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</si>
  <si>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</si>
  <si>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</si>
  <si>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</si>
  <si>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</si>
  <si>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</si>
  <si>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</si>
  <si>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</si>
  <si>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</si>
  <si>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</si>
  <si>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</si>
  <si>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</si>
  <si>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</si>
  <si>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</si>
  <si>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</si>
  <si>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</si>
  <si>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</si>
  <si>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</si>
  <si>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</si>
  <si>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</si>
  <si>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</si>
  <si>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</si>
  <si>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</si>
  <si>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</si>
  <si>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</si>
  <si>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</si>
  <si>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</si>
  <si>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</si>
  <si>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</si>
  <si>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</si>
  <si>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</si>
  <si>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</si>
  <si>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</si>
  <si>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</si>
  <si>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</si>
  <si>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</si>
  <si>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</si>
  <si>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</si>
  <si>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</si>
  <si>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</si>
  <si>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</si>
  <si>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</si>
  <si>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</si>
  <si>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</si>
  <si>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</si>
  <si>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</si>
  <si>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</si>
  <si>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</si>
  <si>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</si>
  <si>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</si>
  <si>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</si>
  <si>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</si>
  <si>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</si>
  <si>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</si>
  <si>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</si>
  <si>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</si>
  <si>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</si>
  <si>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</si>
  <si>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</si>
  <si>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</si>
  <si>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</si>
  <si>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</si>
  <si>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</si>
  <si>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</si>
  <si>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</si>
  <si>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</si>
  <si>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</si>
  <si>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</si>
  <si>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</si>
  <si>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</si>
  <si>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</si>
  <si>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</si>
  <si>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</si>
  <si>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</si>
  <si>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</si>
  <si>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</si>
  <si>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</si>
  <si>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</si>
  <si>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</si>
  <si>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</si>
  <si>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</si>
  <si>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</si>
  <si>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</si>
  <si>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</si>
  <si>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</si>
  <si>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</si>
  <si>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</si>
  <si>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</si>
  <si>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</si>
  <si>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</si>
  <si>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</si>
  <si>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</si>
  <si>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</si>
  <si>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</si>
  <si>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</si>
  <si>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</si>
  <si>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</si>
  <si>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</si>
  <si>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</si>
  <si>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</si>
  <si>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</si>
  <si>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</si>
  <si>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</si>
  <si>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</si>
  <si>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</si>
  <si>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</si>
  <si>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</si>
  <si>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</si>
  <si>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</si>
  <si>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</si>
  <si>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</si>
  <si>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</si>
  <si>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</si>
  <si>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</si>
  <si>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</si>
  <si>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</si>
  <si>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</si>
  <si>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</si>
  <si>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</si>
  <si>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</si>
  <si>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</si>
  <si>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</si>
  <si>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</si>
  <si>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</si>
  <si>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</si>
  <si>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</si>
  <si>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</si>
  <si>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</si>
  <si>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</si>
  <si>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</si>
  <si>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</si>
  <si>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</si>
  <si>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</si>
  <si>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</si>
  <si>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</si>
  <si>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</si>
  <si>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</si>
  <si>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</si>
  <si>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</si>
  <si>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</si>
  <si>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</si>
  <si>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</si>
  <si>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</si>
  <si>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</si>
  <si>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</si>
  <si>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</si>
  <si>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</si>
  <si>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</si>
  <si>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</si>
  <si>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</si>
  <si>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</si>
  <si>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</si>
  <si>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</si>
  <si>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</si>
  <si>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</si>
  <si>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</si>
  <si>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</si>
  <si>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</si>
  <si>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</si>
  <si>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</si>
  <si>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</si>
  <si>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</si>
  <si>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</si>
  <si>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</si>
  <si>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</si>
  <si>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</si>
  <si>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</si>
  <si>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</si>
  <si>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</si>
  <si>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</si>
  <si>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</si>
  <si>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</si>
  <si>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</si>
  <si>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</si>
  <si>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</si>
  <si>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</si>
  <si>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</si>
  <si>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</si>
  <si>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</si>
  <si>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</si>
  <si>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</si>
  <si>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</si>
  <si>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</si>
  <si>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</si>
  <si>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</si>
  <si>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</si>
  <si>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</si>
  <si>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</si>
  <si>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</si>
  <si>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</si>
  <si>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</si>
  <si>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</si>
  <si>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</si>
  <si>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</si>
  <si>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</si>
  <si>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</si>
  <si>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</si>
  <si>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</si>
  <si>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</si>
  <si>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</si>
  <si>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</si>
  <si>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</si>
  <si>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</si>
  <si>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</si>
  <si>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</si>
  <si>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</si>
  <si>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</si>
  <si>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</si>
  <si>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</si>
  <si>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</si>
  <si>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</si>
  <si>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</si>
  <si>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</si>
  <si>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</si>
  <si>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</si>
  <si>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</si>
  <si>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</si>
  <si>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</si>
  <si>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</si>
  <si>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</si>
  <si>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</si>
  <si>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</si>
  <si>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</si>
  <si>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</si>
  <si>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</si>
  <si>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</si>
  <si>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</si>
  <si>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</si>
  <si>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</si>
  <si>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</si>
  <si>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</si>
  <si>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</si>
  <si>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</si>
  <si>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</si>
  <si>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</si>
  <si>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</si>
  <si>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</si>
  <si>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</si>
  <si>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</si>
  <si>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</si>
  <si>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</si>
  <si>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</si>
  <si>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</si>
  <si>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</si>
  <si>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</si>
  <si>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</si>
  <si>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</si>
  <si>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</si>
  <si>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</si>
  <si>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</si>
  <si>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</si>
  <si>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</si>
  <si>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</si>
  <si>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</si>
  <si>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</si>
  <si>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</si>
  <si>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</si>
  <si>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</si>
  <si>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</si>
  <si>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</si>
  <si>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</si>
  <si>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</si>
  <si>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</si>
  <si>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</si>
  <si>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</si>
  <si>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</si>
  <si>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</si>
  <si>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</si>
  <si>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</si>
  <si>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</si>
  <si>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</si>
  <si>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</si>
  <si>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</si>
  <si>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</si>
  <si>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</si>
  <si>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</si>
  <si>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</si>
  <si>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</si>
  <si>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</si>
  <si>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</si>
  <si>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</si>
  <si>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</si>
  <si>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</si>
  <si>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</si>
  <si>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</si>
  <si>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</si>
  <si>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</si>
  <si>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</si>
  <si>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</si>
  <si>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</si>
  <si>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</si>
  <si>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</si>
  <si>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</si>
  <si>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</si>
  <si>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</si>
  <si>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</si>
  <si>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</si>
  <si>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</si>
  <si>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</si>
  <si>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</si>
  <si>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</si>
  <si>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</si>
  <si>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</si>
  <si>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</si>
  <si>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</si>
  <si>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</si>
  <si>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</si>
  <si>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</si>
  <si>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</si>
  <si>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</si>
  <si>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</si>
  <si>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</si>
  <si>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</si>
  <si>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</si>
  <si>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</si>
  <si>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</si>
  <si>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</si>
  <si>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</si>
  <si>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</si>
  <si>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</si>
  <si>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</si>
  <si>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</si>
  <si>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</si>
  <si>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</si>
  <si>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</si>
  <si>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</si>
  <si>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</si>
  <si>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</si>
  <si>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</si>
  <si>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</si>
  <si>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</si>
  <si>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</si>
  <si>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</si>
  <si>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</si>
  <si>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</si>
  <si>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</si>
  <si>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</si>
  <si>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</si>
  <si>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</si>
  <si>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</si>
  <si>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</si>
  <si>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</si>
  <si>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</si>
  <si>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</si>
  <si>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</si>
  <si>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</si>
  <si>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</si>
  <si>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</si>
  <si>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</si>
  <si>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</si>
  <si>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</si>
  <si>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</si>
  <si>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</si>
  <si>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</si>
  <si>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</si>
  <si>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</si>
  <si>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</si>
  <si>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</si>
  <si>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</si>
  <si>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</si>
  <si>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</si>
  <si>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</si>
  <si>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</si>
  <si>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</si>
  <si>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</si>
  <si>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</si>
  <si>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</si>
  <si>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</si>
  <si>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</si>
  <si>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</si>
  <si>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</si>
  <si>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</si>
  <si>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</si>
  <si>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</si>
  <si>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</si>
  <si>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</si>
  <si>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</si>
  <si>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</si>
  <si>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</si>
  <si>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</si>
  <si>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</si>
  <si>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</si>
  <si>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</si>
  <si>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</si>
  <si>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</si>
  <si>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</si>
  <si>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</si>
  <si>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</si>
  <si>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</si>
  <si>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</si>
  <si>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</si>
  <si>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</si>
  <si>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</si>
  <si>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</si>
  <si>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</si>
  <si>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</si>
  <si>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</si>
  <si>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</si>
  <si>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</si>
  <si>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</si>
  <si>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</si>
  <si>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</si>
  <si>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</si>
  <si>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</si>
  <si>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</si>
  <si>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</si>
  <si>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</si>
  <si>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</si>
  <si>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</si>
  <si>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</si>
  <si>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</si>
  <si>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</si>
  <si>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</si>
  <si>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</si>
  <si>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</si>
  <si>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</si>
  <si>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</si>
  <si>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</si>
  <si>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</si>
  <si>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</si>
  <si>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</si>
  <si>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</si>
  <si>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</si>
  <si>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</si>
  <si>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</si>
  <si>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</si>
  <si>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</si>
  <si>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</si>
  <si>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</si>
  <si>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</si>
  <si>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</si>
  <si>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</si>
  <si>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</si>
  <si>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</si>
  <si>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</si>
  <si>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</si>
  <si>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</si>
  <si>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</si>
  <si>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</si>
  <si>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</si>
  <si>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</si>
  <si>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</si>
  <si>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</si>
  <si>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</si>
  <si>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</si>
  <si>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</si>
  <si>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</si>
  <si>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</si>
  <si>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</si>
  <si>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</si>
  <si>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</si>
  <si>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</si>
  <si>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</si>
  <si>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</si>
  <si>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</si>
  <si>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</si>
  <si>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</si>
  <si>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</si>
  <si>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</si>
  <si>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</si>
  <si>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</si>
  <si>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</si>
  <si>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</si>
  <si>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</si>
  <si>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</si>
  <si>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</si>
  <si>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</si>
  <si>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</si>
  <si>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</si>
  <si>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</si>
  <si>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</si>
  <si>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</si>
  <si>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</si>
  <si>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</si>
  <si>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</si>
  <si>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</si>
  <si>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</si>
  <si>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</si>
  <si>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</si>
  <si>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</si>
  <si>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</si>
  <si>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</si>
  <si>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</si>
  <si>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</si>
  <si>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</si>
  <si>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</si>
  <si>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</si>
  <si>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</si>
  <si>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</si>
  <si>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</si>
  <si>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</si>
  <si>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</si>
  <si>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</si>
  <si>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</si>
  <si>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</si>
  <si>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</si>
  <si>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</si>
  <si>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</si>
  <si>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</si>
  <si>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</si>
  <si>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</si>
  <si>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</si>
  <si>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</si>
  <si>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</si>
  <si>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</si>
  <si>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</si>
  <si>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</si>
  <si>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</si>
  <si>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</si>
  <si>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</si>
  <si>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</si>
  <si>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</si>
  <si>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</si>
  <si>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</si>
  <si>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</si>
  <si>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</si>
  <si>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</si>
  <si>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</si>
  <si>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</si>
  <si>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</si>
  <si>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</si>
  <si>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</si>
  <si>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</si>
  <si>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</si>
  <si>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</si>
  <si>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</si>
  <si>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</si>
  <si>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</si>
  <si>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</si>
  <si>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</si>
  <si>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</si>
  <si>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</si>
  <si>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</si>
  <si>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</si>
  <si>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</si>
  <si>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</si>
  <si>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</si>
  <si>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</si>
  <si>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</si>
  <si>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</si>
  <si>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</si>
  <si>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</si>
  <si>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</si>
  <si>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</si>
  <si>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</si>
  <si>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</si>
  <si>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</si>
  <si>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</si>
  <si>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</si>
  <si>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</si>
  <si>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</si>
  <si>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</si>
  <si>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</si>
  <si>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</si>
  <si>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</si>
  <si>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</si>
  <si>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</si>
  <si>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</si>
  <si>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</si>
  <si>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</si>
  <si>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</si>
  <si>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</si>
  <si>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</si>
  <si>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</si>
  <si>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</si>
  <si>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</si>
  <si>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</si>
  <si>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</si>
  <si>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</si>
  <si>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</si>
  <si>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</si>
  <si>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</si>
  <si>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</si>
  <si>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</si>
  <si>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</si>
  <si>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</si>
  <si>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</si>
  <si>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</si>
  <si>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</si>
  <si>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</si>
  <si>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</si>
  <si>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</si>
  <si>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</si>
  <si>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</si>
  <si>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</si>
  <si>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</si>
  <si>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</si>
  <si>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</si>
  <si>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</si>
  <si>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</si>
  <si>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</si>
  <si>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</si>
  <si>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</si>
  <si>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</si>
  <si>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</si>
  <si>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</si>
  <si>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</si>
  <si>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</si>
  <si>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</si>
  <si>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</si>
  <si>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</si>
  <si>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</si>
  <si>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</si>
  <si>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</si>
  <si>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</si>
  <si>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</si>
  <si>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</si>
  <si>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</si>
  <si>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</si>
  <si>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</si>
  <si>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</si>
  <si>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</si>
  <si>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</si>
  <si>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</si>
  <si>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</si>
  <si>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</si>
  <si>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</si>
  <si>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</si>
  <si>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</si>
  <si>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</si>
  <si>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</si>
  <si>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</si>
  <si>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</si>
  <si>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</si>
  <si>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</si>
  <si>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</si>
  <si>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</si>
  <si>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</si>
  <si>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</si>
  <si>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</si>
  <si>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</si>
  <si>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</si>
  <si>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</si>
  <si>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</si>
  <si>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</si>
  <si>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</si>
  <si>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</si>
  <si>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</si>
  <si>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</si>
  <si>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</si>
  <si>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</si>
  <si>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</si>
  <si>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</si>
  <si>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</si>
  <si>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</si>
  <si>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</si>
  <si>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</si>
  <si>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</si>
  <si>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</si>
  <si>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</si>
  <si>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</si>
  <si>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</si>
  <si>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</si>
  <si>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</si>
  <si>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</si>
  <si>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</si>
  <si>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</si>
  <si>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</si>
  <si>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</si>
  <si>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</si>
  <si>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</si>
  <si>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</si>
  <si>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</si>
  <si>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</si>
  <si>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</si>
  <si>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</si>
  <si>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</si>
  <si>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</si>
  <si>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</si>
  <si>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</si>
  <si>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</si>
  <si>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</si>
  <si>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</si>
  <si>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</si>
  <si>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</si>
  <si>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</si>
  <si>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</si>
  <si>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</si>
  <si>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</si>
  <si>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</si>
  <si>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</si>
  <si>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</si>
  <si>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</si>
  <si>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</si>
  <si>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</si>
  <si>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</si>
  <si>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</si>
  <si>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</si>
  <si>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</si>
  <si>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</si>
  <si>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</si>
  <si>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</si>
  <si>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</si>
  <si>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</si>
  <si>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</si>
  <si>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</si>
  <si>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</si>
  <si>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</si>
  <si>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</si>
  <si>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</si>
  <si>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</si>
  <si>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</si>
  <si>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</si>
  <si>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</si>
  <si>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</si>
  <si>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</si>
  <si>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</si>
  <si>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</si>
  <si>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</si>
  <si>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</si>
  <si>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</si>
  <si>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</si>
  <si>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</si>
  <si>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</si>
  <si>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</si>
  <si>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</si>
  <si>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</si>
  <si>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</si>
  <si>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</si>
  <si>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</si>
  <si>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</si>
  <si>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</si>
  <si>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</si>
  <si>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</si>
  <si>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</si>
  <si>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</si>
  <si>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</si>
  <si>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</si>
  <si>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</si>
  <si>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</si>
  <si>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</si>
  <si>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</si>
  <si>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</si>
  <si>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</si>
  <si>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</si>
  <si>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</si>
  <si>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</si>
  <si>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</si>
  <si>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</si>
  <si>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</si>
  <si>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</si>
  <si>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</si>
  <si>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</si>
  <si>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</si>
  <si>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</si>
  <si>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</si>
  <si>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</si>
  <si>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</si>
  <si>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</si>
  <si>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</si>
  <si>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</si>
  <si>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</si>
  <si>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</si>
  <si>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</si>
  <si>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</si>
  <si>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</si>
  <si>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</si>
  <si>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</si>
  <si>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</si>
  <si>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</si>
  <si>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</si>
  <si>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</si>
  <si>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</si>
  <si>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</si>
  <si>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</si>
  <si>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</si>
  <si>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</si>
  <si>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</si>
  <si>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</si>
  <si>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</si>
  <si>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</si>
  <si>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</si>
  <si>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</si>
  <si>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</si>
  <si>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</si>
  <si>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</si>
  <si>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</si>
  <si>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</si>
  <si>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</si>
  <si>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</si>
  <si>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</si>
  <si>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</si>
  <si>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</si>
  <si>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</si>
  <si>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</si>
  <si>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</si>
  <si>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</si>
  <si>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</si>
  <si>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</si>
  <si>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</si>
  <si>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</si>
  <si>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</si>
  <si>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</si>
  <si>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</si>
  <si>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</si>
  <si>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</si>
  <si>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</si>
  <si>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</si>
  <si>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</si>
  <si>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</si>
  <si>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</si>
  <si>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</si>
  <si>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</si>
  <si>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</si>
  <si>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</si>
  <si>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</si>
  <si>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</si>
  <si>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</si>
  <si>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</si>
  <si>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</si>
  <si>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</si>
  <si>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</si>
  <si>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</si>
  <si>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</si>
  <si>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</si>
  <si>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</si>
  <si>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</si>
  <si>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</si>
  <si>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</si>
  <si>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</si>
  <si>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</si>
  <si>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</si>
  <si>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</si>
  <si>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</si>
  <si>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</si>
  <si>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</si>
  <si>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</si>
  <si>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</si>
  <si>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</si>
  <si>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</si>
  <si>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</si>
  <si>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</si>
  <si>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</si>
  <si>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</si>
  <si>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</si>
  <si>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</si>
  <si>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</si>
  <si>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</si>
  <si>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</si>
  <si>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</si>
  <si>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</si>
  <si>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</si>
  <si>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</si>
  <si>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</si>
  <si>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</si>
  <si>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</si>
  <si>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</si>
  <si>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</si>
  <si>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</si>
  <si>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</si>
  <si>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</si>
  <si>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</si>
  <si>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</si>
  <si>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</si>
  <si>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</si>
  <si>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</si>
  <si>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</si>
  <si>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</si>
  <si>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</si>
  <si>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</si>
  <si>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</si>
  <si>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</si>
  <si>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</si>
  <si>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</si>
  <si>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</si>
  <si>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</si>
  <si>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</si>
  <si>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</si>
  <si>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</si>
  <si>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</si>
  <si>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</si>
  <si>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</si>
  <si>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</si>
  <si>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</si>
  <si>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</si>
  <si>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</si>
  <si>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</si>
  <si>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</si>
  <si>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</si>
  <si>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</si>
  <si>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</si>
  <si>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</si>
  <si>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</si>
  <si>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</si>
  <si>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</si>
  <si>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</si>
  <si>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</si>
  <si>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</si>
  <si>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</si>
  <si>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</si>
  <si>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</si>
  <si>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</si>
  <si>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</si>
  <si>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</si>
  <si>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</si>
  <si>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</si>
  <si>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</si>
  <si>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</si>
  <si>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</si>
  <si>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</si>
  <si>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</si>
  <si>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</si>
  <si>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</si>
  <si>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</si>
  <si>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</si>
  <si>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</si>
  <si>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</si>
  <si>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</si>
  <si>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</si>
  <si>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</si>
  <si>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</si>
  <si>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</si>
  <si>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</si>
  <si>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</si>
  <si>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</si>
  <si>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</si>
  <si>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</si>
  <si>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</si>
  <si>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</si>
  <si>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</si>
  <si>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</si>
  <si>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</si>
  <si>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</si>
  <si>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</si>
  <si>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</si>
  <si>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</si>
  <si>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</si>
  <si>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</si>
  <si>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</si>
  <si>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</si>
  <si>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</si>
  <si>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</si>
  <si>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</si>
  <si>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</si>
  <si>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</si>
  <si>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</si>
  <si>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</si>
  <si>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</si>
  <si>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</si>
  <si>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</si>
  <si>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</si>
  <si>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</si>
  <si>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</si>
  <si>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</si>
  <si>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</si>
  <si>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</si>
  <si>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</si>
  <si>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</si>
  <si>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</si>
  <si>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</si>
  <si>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</si>
  <si>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</si>
  <si>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</si>
  <si>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</si>
  <si>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</si>
  <si>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</si>
  <si>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</si>
  <si>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</si>
  <si>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</si>
  <si>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</si>
  <si>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</si>
  <si>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</si>
  <si>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</si>
  <si>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</si>
  <si>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</si>
  <si>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</si>
  <si>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</si>
  <si>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</si>
  <si>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</si>
  <si>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</si>
  <si>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</si>
  <si>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</si>
  <si>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</si>
  <si>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</si>
  <si>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</si>
  <si>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</si>
  <si>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</si>
  <si>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</si>
  <si>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</si>
  <si>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</si>
  <si>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</si>
  <si>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</si>
  <si>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</si>
  <si>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</si>
  <si>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</si>
  <si>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</si>
  <si>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</si>
  <si>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</si>
  <si>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</si>
  <si>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</si>
  <si>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</si>
  <si>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</si>
  <si>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</si>
  <si>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</si>
  <si>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</si>
  <si>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</si>
  <si>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</si>
  <si>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</si>
  <si>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</si>
  <si>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</si>
  <si>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</si>
  <si>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</si>
  <si>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</si>
  <si>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</si>
  <si>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</si>
  <si>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</si>
  <si>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</si>
  <si>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</si>
  <si>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</si>
  <si>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</si>
  <si>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</si>
  <si>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</si>
  <si>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</si>
  <si>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</si>
  <si>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</si>
  <si>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</si>
  <si>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</si>
  <si>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</si>
  <si>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</si>
  <si>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</si>
  <si>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</si>
  <si>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</si>
  <si>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</si>
  <si>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</si>
  <si>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</si>
  <si>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</si>
  <si>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</si>
  <si>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</si>
  <si>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</si>
  <si>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</si>
  <si>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</si>
  <si>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</si>
  <si>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</si>
  <si>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</si>
  <si>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</si>
  <si>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</si>
  <si>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</si>
  <si>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</si>
  <si>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</si>
  <si>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</si>
  <si>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</si>
  <si>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</si>
  <si>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</si>
  <si>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</si>
  <si>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</si>
  <si>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</si>
  <si>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</si>
  <si>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</si>
  <si>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</si>
  <si>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</si>
  <si>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</si>
  <si>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</si>
  <si>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</si>
  <si>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</si>
  <si>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</si>
  <si>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</si>
  <si>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</si>
  <si>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</si>
  <si>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</si>
  <si>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</si>
  <si>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</si>
  <si>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</si>
  <si>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</si>
  <si>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</si>
  <si>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</si>
  <si>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</si>
  <si>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</si>
  <si>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</si>
  <si>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</si>
  <si>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</si>
  <si>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</si>
  <si>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</si>
  <si>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</si>
  <si>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</si>
  <si>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</si>
  <si>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</si>
  <si>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</si>
  <si>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</si>
  <si>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</si>
  <si>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</si>
  <si>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</si>
  <si>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</si>
  <si>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</si>
  <si>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</si>
  <si>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</si>
  <si>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</si>
  <si>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</si>
  <si>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</si>
  <si>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</si>
  <si>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</si>
  <si>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</si>
  <si>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</si>
  <si>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</si>
  <si>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</si>
  <si>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</si>
  <si>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</si>
  <si>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</si>
  <si>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</si>
  <si>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</si>
  <si>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</si>
  <si>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</si>
  <si>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</si>
  <si>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</si>
  <si>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</si>
  <si>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</si>
  <si>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</si>
  <si>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</si>
  <si>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</si>
  <si>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</si>
  <si>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</si>
  <si>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</si>
  <si>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</si>
  <si>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</si>
  <si>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</si>
  <si>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</si>
  <si>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</si>
  <si>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</si>
  <si>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</si>
  <si>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</si>
  <si>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</si>
  <si>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</si>
  <si>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</si>
  <si>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</si>
  <si>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</si>
  <si>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</si>
  <si>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</si>
  <si>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</si>
  <si>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</si>
  <si>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</si>
  <si>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</si>
  <si>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</si>
  <si>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</si>
  <si>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</si>
  <si>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</si>
  <si>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</si>
  <si>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</si>
  <si>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</si>
  <si>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</si>
  <si>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</si>
  <si>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</si>
  <si>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</si>
  <si>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</si>
  <si>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</si>
  <si>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</si>
  <si>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</si>
  <si>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</si>
  <si>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</si>
  <si>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</si>
  <si>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</si>
  <si>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</si>
  <si>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</si>
  <si>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</si>
  <si>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</si>
  <si>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</si>
  <si>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</si>
  <si>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</si>
  <si>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</si>
  <si>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</si>
  <si>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</si>
  <si>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</si>
  <si>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</si>
  <si>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</si>
  <si>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</si>
  <si>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</si>
  <si>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</si>
  <si>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</si>
  <si>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</si>
  <si>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</si>
  <si>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</si>
  <si>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</si>
  <si>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</si>
  <si>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</si>
  <si>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</si>
  <si>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</si>
  <si>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</si>
  <si>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</si>
  <si>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</si>
  <si>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</si>
  <si>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</si>
  <si>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</si>
  <si>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</si>
  <si>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</si>
  <si>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</si>
  <si>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</si>
  <si>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</si>
  <si>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</si>
  <si>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</si>
  <si>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</si>
  <si>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</si>
  <si>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</si>
  <si>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</si>
  <si>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</si>
  <si>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</si>
  <si>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</si>
  <si>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</si>
  <si>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</si>
  <si>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</si>
  <si>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</si>
  <si>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</si>
  <si>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</si>
  <si>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</si>
  <si>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</si>
  <si>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</si>
  <si>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</si>
  <si>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</si>
  <si>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</si>
  <si>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</si>
  <si>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</si>
  <si>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</si>
  <si>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</si>
  <si>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</si>
  <si>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</si>
  <si>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</si>
  <si>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</si>
  <si>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</si>
  <si>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</si>
  <si>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</si>
  <si>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</si>
  <si>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</si>
  <si>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</si>
  <si>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</si>
  <si>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</si>
  <si>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</si>
  <si>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</si>
  <si>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</si>
  <si>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</si>
  <si>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</si>
  <si>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</si>
  <si>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</si>
  <si>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</si>
  <si>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</si>
  <si>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</si>
  <si>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</si>
  <si>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</si>
  <si>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</si>
  <si>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</si>
  <si>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</si>
  <si>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</si>
  <si>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</si>
  <si>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</si>
  <si>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</si>
  <si>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</si>
  <si>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</si>
  <si>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</si>
  <si>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</si>
  <si>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</si>
  <si>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</si>
  <si>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</si>
  <si>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</si>
  <si>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</si>
  <si>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</si>
  <si>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</si>
  <si>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</si>
  <si>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</si>
  <si>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</si>
  <si>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</si>
  <si>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</si>
  <si>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</si>
  <si>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</si>
  <si>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</si>
  <si>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</si>
  <si>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</si>
  <si>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</si>
  <si>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</si>
  <si>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</si>
  <si>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</si>
  <si>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</si>
  <si>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</si>
  <si>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</si>
  <si>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</si>
  <si>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</si>
  <si>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</si>
  <si>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</si>
  <si>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</si>
  <si>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</si>
  <si>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</si>
  <si>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</si>
  <si>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</si>
  <si>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</si>
  <si>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</si>
  <si>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</si>
  <si>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</si>
  <si>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</si>
  <si>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</si>
  <si>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</si>
  <si>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</si>
  <si>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</si>
  <si>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</si>
  <si>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</si>
  <si>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</si>
  <si>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</si>
  <si>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</si>
  <si>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</si>
  <si>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</si>
  <si>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</si>
  <si>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</si>
  <si>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</si>
  <si>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</si>
  <si>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</si>
  <si>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</si>
  <si>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</si>
  <si>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</si>
  <si>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</si>
  <si>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</si>
  <si>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</si>
  <si>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</si>
  <si>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</si>
  <si>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</si>
  <si>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</si>
  <si>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</si>
  <si>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</si>
  <si>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</si>
  <si>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</si>
  <si>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</si>
  <si>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</si>
  <si>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</si>
  <si>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</si>
  <si>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</si>
  <si>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</si>
  <si>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</si>
  <si>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</si>
  <si>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</si>
  <si>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</si>
  <si>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</si>
  <si>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</si>
  <si>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</si>
  <si>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</si>
  <si>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</si>
  <si>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</si>
  <si>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</si>
  <si>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</si>
  <si>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</si>
  <si>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</si>
  <si>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</si>
  <si>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</si>
  <si>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</si>
  <si>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</si>
  <si>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</si>
  <si>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</si>
  <si>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</si>
  <si>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</si>
  <si>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</si>
  <si>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</si>
  <si>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</si>
  <si>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</si>
  <si>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</si>
  <si>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</si>
  <si>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</si>
  <si>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</si>
  <si>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</si>
  <si>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</si>
  <si>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</si>
  <si>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</si>
  <si>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</si>
  <si>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</si>
  <si>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</si>
  <si>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</si>
  <si>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</si>
  <si>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</si>
  <si>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</si>
  <si>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</si>
  <si>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</si>
  <si>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</si>
  <si>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</si>
  <si>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</si>
  <si>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</si>
  <si>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</si>
  <si>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</si>
  <si>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</si>
  <si>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</si>
  <si>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</si>
  <si>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</si>
  <si>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</si>
  <si>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</si>
  <si>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</si>
  <si>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</si>
  <si>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</si>
  <si>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</si>
  <si>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</si>
  <si>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</si>
  <si>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</si>
  <si>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</si>
  <si>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</si>
  <si>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</si>
  <si>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</si>
  <si>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</si>
  <si>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</si>
  <si>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</si>
  <si>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</si>
  <si>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</si>
  <si>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</si>
  <si>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</si>
  <si>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</si>
  <si>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</si>
  <si>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</si>
  <si>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</si>
  <si>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</si>
  <si>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</si>
  <si>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</si>
  <si>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</si>
  <si>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</si>
  <si>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</si>
  <si>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</si>
  <si>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</si>
  <si>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</si>
  <si>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</si>
  <si>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</si>
  <si>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</si>
  <si>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</si>
  <si>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</si>
  <si>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</si>
  <si>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</si>
  <si>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</si>
  <si>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</si>
  <si>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</si>
  <si>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</si>
  <si>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</si>
  <si>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</si>
  <si>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</si>
  <si>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</si>
  <si>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</si>
  <si>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</si>
  <si>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</si>
  <si>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</si>
  <si>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</si>
  <si>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</si>
  <si>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</si>
  <si>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</si>
  <si>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</si>
  <si>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</si>
  <si>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</si>
  <si>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</si>
  <si>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</si>
  <si>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</si>
  <si>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</si>
  <si>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</si>
  <si>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</si>
  <si>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</si>
  <si>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</si>
  <si>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</si>
  <si>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</si>
  <si>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</si>
  <si>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</si>
  <si>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</si>
  <si>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</si>
  <si>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</si>
  <si>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</si>
  <si>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</si>
  <si>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</si>
  <si>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</si>
  <si>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</si>
  <si>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</si>
  <si>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</si>
  <si>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</si>
  <si>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</si>
  <si>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</si>
  <si>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</si>
  <si>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</si>
  <si>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</si>
  <si>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</si>
  <si>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</si>
  <si>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</si>
  <si>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</si>
  <si>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</si>
  <si>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</si>
  <si>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</si>
  <si>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</si>
  <si>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</si>
  <si>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</si>
  <si>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</si>
  <si>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</si>
  <si>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</si>
  <si>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</si>
  <si>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</si>
  <si>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</si>
  <si>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</si>
  <si>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</si>
  <si>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</si>
  <si>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</si>
  <si>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</si>
  <si>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</si>
  <si>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</si>
  <si>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</si>
  <si>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</si>
  <si>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</si>
  <si>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</si>
  <si>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</si>
  <si>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</si>
  <si>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</si>
  <si>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</si>
  <si>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</si>
  <si>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</si>
  <si>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</si>
  <si>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</si>
  <si>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</si>
  <si>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</si>
  <si>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</si>
  <si>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</si>
  <si>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</si>
  <si>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</si>
  <si>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</si>
  <si>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</si>
  <si>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</si>
  <si>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</si>
  <si>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</si>
  <si>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</si>
  <si>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</si>
  <si>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</si>
  <si>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</si>
  <si>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</si>
  <si>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</si>
  <si>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</si>
  <si>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</si>
  <si>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</si>
  <si>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</si>
  <si>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</si>
  <si>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</si>
  <si>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</si>
  <si>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</si>
  <si>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</si>
  <si>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</si>
  <si>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</si>
  <si>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</si>
  <si>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</si>
  <si>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</si>
  <si>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</si>
  <si>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</si>
  <si>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</si>
  <si>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</si>
  <si>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</si>
  <si>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</si>
  <si>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</si>
  <si>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</si>
  <si>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</si>
  <si>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</si>
  <si>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</si>
  <si>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</si>
  <si>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</si>
  <si>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</si>
  <si>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</si>
  <si>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</si>
  <si>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</si>
  <si>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</si>
  <si>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</si>
  <si>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</si>
  <si>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</si>
  <si>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</si>
  <si>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</si>
  <si>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</si>
  <si>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</si>
  <si>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</si>
  <si>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</si>
  <si>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</si>
  <si>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</si>
  <si>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</si>
  <si>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</si>
  <si>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</si>
  <si>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</si>
  <si>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</si>
  <si>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</si>
  <si>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</si>
  <si>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</si>
  <si>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</si>
  <si>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</si>
  <si>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</si>
  <si>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</si>
  <si>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</si>
  <si>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</si>
  <si>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</si>
  <si>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</si>
  <si>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</si>
  <si>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</si>
  <si>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</si>
  <si>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</si>
  <si>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</si>
  <si>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</si>
  <si>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</si>
  <si>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</si>
  <si>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</si>
  <si>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</si>
  <si>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</si>
  <si>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</si>
  <si>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</si>
  <si>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</si>
  <si>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</si>
  <si>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</si>
  <si>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</si>
  <si>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</si>
  <si>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</si>
  <si>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</si>
  <si>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</si>
  <si>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</si>
  <si>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</si>
  <si>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</si>
  <si>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</si>
  <si>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</si>
  <si>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</si>
  <si>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</si>
  <si>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</si>
  <si>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</si>
  <si>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</si>
  <si>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</si>
  <si>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</si>
  <si>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</si>
  <si>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</si>
  <si>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</si>
  <si>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</si>
  <si>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</si>
  <si>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</si>
  <si>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</si>
  <si>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</si>
  <si>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</si>
  <si>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</si>
  <si>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</si>
  <si>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</si>
  <si>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</si>
  <si>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</si>
  <si>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</si>
  <si>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</si>
  <si>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</si>
  <si>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</si>
  <si>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</si>
  <si>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</si>
  <si>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</si>
  <si>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</si>
  <si>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</si>
  <si>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</si>
  <si>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</si>
  <si>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</si>
  <si>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</si>
  <si>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</si>
  <si>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</si>
  <si>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</si>
  <si>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</si>
  <si>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</si>
  <si>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</si>
  <si>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</si>
  <si>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</si>
  <si>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</si>
  <si>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</si>
  <si>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</si>
  <si>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</si>
  <si>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</si>
  <si>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</si>
  <si>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</si>
  <si>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</si>
  <si>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</si>
  <si>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</si>
  <si>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</si>
  <si>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</si>
  <si>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</si>
  <si>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</si>
  <si>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</si>
  <si>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</si>
  <si>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</si>
  <si>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</si>
  <si>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</si>
  <si>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</si>
  <si>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</si>
  <si>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</si>
  <si>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</si>
  <si>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</si>
  <si>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</si>
  <si>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</si>
  <si>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</si>
  <si>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</si>
  <si>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</si>
  <si>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</si>
  <si>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</si>
  <si>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</si>
  <si>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</si>
  <si>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</si>
  <si>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</si>
  <si>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</si>
  <si>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</si>
  <si>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</si>
  <si>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</si>
  <si>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</si>
  <si>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</si>
  <si>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</si>
  <si>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</si>
  <si>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</si>
  <si>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</si>
  <si>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</si>
  <si>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</si>
  <si>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</si>
  <si>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</si>
  <si>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</si>
  <si>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</si>
  <si>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</si>
  <si>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</si>
  <si>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</si>
  <si>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</si>
  <si>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</si>
  <si>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</si>
  <si>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</si>
  <si>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</si>
  <si>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</si>
  <si>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</si>
  <si>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</si>
  <si>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</si>
  <si>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</si>
  <si>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</si>
  <si>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</si>
  <si>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</si>
  <si>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</si>
  <si>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</si>
  <si>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</si>
  <si>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</si>
  <si>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</si>
  <si>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</si>
  <si>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</si>
  <si>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</si>
  <si>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</si>
  <si>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</si>
  <si>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</si>
  <si>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</si>
  <si>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</si>
  <si>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</si>
  <si>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</si>
  <si>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</si>
  <si>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</si>
  <si>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</si>
  <si>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</si>
  <si>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</si>
  <si>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</si>
  <si>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</si>
  <si>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</si>
  <si>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</si>
  <si>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</si>
  <si>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</si>
  <si>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</si>
  <si>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</si>
  <si>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</si>
  <si>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</si>
  <si>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</si>
  <si>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</si>
  <si>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</si>
  <si>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</si>
  <si>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</si>
  <si>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</si>
  <si>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</si>
  <si>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</si>
  <si>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</si>
  <si>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</si>
  <si>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</si>
  <si>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</si>
  <si>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</si>
  <si>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</si>
  <si>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</si>
  <si>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</si>
  <si>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</si>
  <si>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</si>
  <si>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</si>
  <si>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</si>
  <si>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</si>
  <si>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</si>
  <si>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</si>
  <si>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</si>
  <si>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</si>
  <si>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</si>
  <si>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</si>
  <si>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</si>
  <si>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</si>
  <si>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</si>
  <si>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</si>
  <si>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</si>
  <si>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</si>
  <si>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</si>
  <si>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</si>
  <si>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</si>
  <si>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</si>
  <si>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</si>
  <si>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</si>
  <si>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</si>
  <si>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</si>
  <si>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</si>
  <si>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</si>
  <si>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</si>
  <si>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</si>
  <si>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</si>
  <si>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</si>
  <si>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</si>
  <si>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</si>
  <si>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</si>
  <si>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</si>
  <si>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</si>
  <si>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</si>
  <si>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</si>
  <si>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</si>
  <si>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</si>
  <si>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</si>
  <si>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</si>
  <si>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</si>
  <si>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</si>
  <si>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</si>
  <si>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</si>
  <si>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</si>
  <si>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</si>
  <si>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</si>
  <si>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</si>
  <si>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</si>
  <si>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</si>
  <si>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</si>
  <si>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</si>
  <si>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</si>
  <si>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</si>
  <si>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</si>
  <si>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</si>
  <si>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</si>
  <si>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</si>
  <si>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</si>
  <si>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</si>
  <si>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</si>
  <si>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</si>
  <si>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</si>
  <si>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</si>
  <si>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</si>
  <si>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</si>
  <si>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</si>
  <si>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</si>
  <si>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</si>
  <si>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</si>
  <si>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</si>
  <si>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</si>
  <si>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</si>
  <si>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</si>
  <si>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</si>
  <si>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</si>
  <si>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</si>
  <si>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</si>
  <si>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</si>
  <si>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</si>
  <si>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</si>
  <si>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</si>
  <si>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</si>
  <si>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</si>
  <si>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</si>
  <si>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</si>
  <si>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</si>
  <si>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</si>
  <si>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</si>
  <si>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</si>
  <si>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</si>
  <si>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</si>
  <si>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</si>
  <si>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</si>
  <si>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</si>
  <si>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</si>
  <si>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</si>
  <si>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</si>
  <si>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</si>
  <si>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</si>
  <si>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</si>
  <si>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</si>
  <si>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</si>
  <si>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</si>
  <si>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</si>
  <si>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</si>
  <si>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</si>
  <si>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</si>
  <si>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</si>
  <si>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</si>
  <si>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</si>
  <si>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</si>
  <si>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</si>
  <si>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</si>
  <si>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</si>
  <si>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</si>
  <si>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</si>
  <si>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</si>
  <si>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</si>
  <si>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</si>
  <si>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</si>
  <si>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</si>
  <si>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</si>
  <si>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</si>
  <si>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</si>
  <si>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</si>
  <si>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</si>
  <si>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</si>
  <si>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</si>
  <si>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</si>
  <si>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</si>
  <si>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</si>
  <si>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</si>
  <si>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</si>
  <si>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</si>
  <si>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</si>
  <si>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</si>
  <si>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</si>
  <si>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</si>
  <si>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</si>
  <si>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</si>
  <si>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</si>
  <si>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</si>
  <si>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</si>
  <si>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</si>
  <si>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</si>
  <si>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</si>
  <si>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</si>
  <si>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</si>
  <si>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</si>
  <si>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</si>
  <si>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</si>
  <si>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</si>
  <si>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</si>
  <si>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</si>
  <si>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</si>
  <si>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</si>
  <si>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</si>
  <si>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</si>
  <si>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</si>
  <si>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</si>
  <si>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</si>
  <si>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</si>
  <si>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</si>
  <si>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</si>
  <si>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</si>
  <si>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</si>
  <si>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</si>
  <si>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</si>
  <si>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</si>
  <si>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</si>
  <si>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</si>
  <si>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</si>
  <si>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</si>
  <si>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</si>
  <si>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</si>
  <si>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</si>
  <si>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</si>
  <si>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</si>
  <si>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</si>
  <si>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</si>
  <si>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</si>
  <si>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</si>
  <si>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</si>
  <si>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</si>
  <si>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</si>
  <si>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</si>
  <si>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</si>
  <si>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</si>
  <si>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</si>
  <si>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</si>
  <si>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</si>
  <si>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</si>
  <si>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</si>
  <si>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</si>
  <si>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</si>
  <si>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</si>
  <si>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</si>
  <si>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</si>
  <si>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</si>
  <si>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</si>
  <si>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</si>
  <si>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</si>
  <si>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</si>
  <si>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</si>
  <si>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</si>
  <si>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</si>
  <si>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</si>
  <si>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</si>
  <si>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</si>
  <si>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</si>
  <si>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</si>
  <si>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</si>
  <si>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</si>
  <si>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</si>
  <si>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</si>
  <si>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</si>
  <si>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</si>
  <si>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</si>
  <si>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</si>
  <si>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</si>
  <si>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</si>
  <si>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</si>
  <si>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</si>
  <si>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</si>
  <si>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</si>
  <si>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</si>
  <si>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</si>
  <si>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</si>
  <si>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</si>
  <si>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</si>
  <si>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</si>
  <si>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</si>
  <si>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</si>
  <si>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</si>
  <si>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</si>
  <si>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</si>
  <si>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</si>
  <si>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</si>
  <si>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</si>
  <si>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</si>
  <si>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</si>
  <si>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</si>
  <si>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</si>
  <si>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</si>
  <si>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</si>
  <si>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</si>
  <si>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</si>
  <si>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</si>
  <si>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</si>
  <si>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</si>
  <si>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</si>
  <si>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</si>
  <si>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</si>
  <si>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</si>
  <si>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</si>
  <si>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</si>
  <si>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</si>
  <si>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</si>
  <si>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</si>
  <si>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</si>
  <si>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</si>
  <si>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</si>
  <si>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</si>
  <si>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</si>
  <si>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</si>
  <si>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</si>
  <si>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</si>
  <si>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</si>
  <si>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</si>
  <si>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</si>
  <si>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</si>
  <si>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</si>
  <si>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</si>
  <si>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</si>
  <si>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</si>
  <si>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</si>
  <si>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</si>
  <si>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</si>
  <si>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</si>
  <si>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</si>
  <si>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</si>
  <si>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</si>
  <si>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</si>
  <si>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</si>
  <si>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</si>
  <si>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</si>
  <si>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</si>
  <si>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</si>
  <si>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</si>
  <si>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</si>
  <si>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</si>
  <si>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</si>
  <si>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</si>
  <si>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</si>
  <si>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</si>
  <si>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</si>
  <si>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</si>
  <si>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</si>
  <si>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</si>
  <si>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</si>
  <si>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</si>
  <si>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</si>
  <si>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</si>
  <si>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</si>
  <si>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</si>
  <si>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</si>
  <si>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</si>
  <si>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</si>
  <si>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</si>
  <si>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</si>
  <si>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</si>
  <si>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</si>
  <si>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</si>
  <si>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</si>
  <si>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</si>
  <si>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</si>
  <si>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</si>
  <si>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</si>
  <si>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</si>
  <si>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</si>
  <si>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</si>
  <si>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</si>
  <si>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</si>
  <si>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</si>
  <si>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</si>
  <si>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</si>
  <si>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</si>
  <si>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</si>
  <si>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</si>
  <si>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</si>
  <si>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</si>
  <si>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</si>
  <si>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</si>
  <si>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</si>
  <si>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</si>
  <si>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</si>
  <si>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</si>
  <si>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</si>
  <si>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</si>
  <si>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</si>
  <si>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</si>
  <si>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</si>
  <si>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</si>
  <si>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</si>
  <si>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</si>
  <si>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</si>
  <si>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</si>
  <si>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</si>
  <si>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</si>
  <si>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</si>
  <si>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</si>
  <si>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</si>
  <si>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</si>
  <si>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</si>
  <si>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</si>
  <si>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</si>
  <si>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</si>
  <si>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</si>
  <si>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</si>
  <si>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</si>
  <si>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</si>
  <si>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</si>
  <si>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</si>
  <si>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</si>
  <si>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</si>
  <si>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</si>
  <si>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</si>
  <si>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</si>
  <si>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</si>
  <si>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</si>
  <si>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</si>
  <si>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</si>
  <si>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</si>
  <si>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</si>
  <si>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</si>
  <si>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</si>
  <si>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</si>
  <si>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</si>
  <si>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</si>
  <si>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</si>
  <si>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</si>
  <si>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</si>
  <si>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</si>
  <si>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</si>
  <si>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</si>
  <si>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</si>
  <si>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</si>
  <si>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</si>
  <si>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</si>
  <si>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</si>
  <si>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</si>
  <si>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</si>
  <si>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</si>
  <si>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</si>
  <si>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</si>
  <si>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</si>
  <si>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</si>
  <si>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</si>
  <si>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</si>
  <si>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</si>
  <si>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</si>
  <si>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</si>
  <si>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</si>
  <si>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</si>
  <si>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</si>
  <si>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</si>
  <si>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</si>
  <si>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</si>
  <si>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</si>
  <si>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</si>
  <si>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</si>
  <si>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</si>
  <si>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</si>
  <si>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</si>
  <si>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</si>
  <si>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</si>
  <si>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</si>
  <si>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</si>
  <si>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</si>
  <si>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</si>
  <si>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</si>
  <si>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</si>
  <si>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</si>
  <si>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</si>
  <si>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</si>
  <si>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</si>
  <si>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</si>
  <si>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</si>
  <si>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</si>
  <si>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</si>
  <si>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</si>
  <si>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</si>
  <si>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</si>
  <si>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</si>
  <si>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</si>
  <si>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</si>
  <si>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</si>
  <si>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</si>
  <si>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</si>
  <si>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</si>
  <si>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</si>
  <si>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</si>
  <si>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</si>
  <si>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</si>
  <si>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</si>
  <si>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</si>
  <si>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</si>
  <si>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</si>
  <si>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</si>
  <si>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</si>
  <si>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</si>
  <si>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</si>
  <si>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</si>
  <si>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</si>
  <si>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</si>
  <si>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</si>
  <si>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</si>
  <si>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</si>
  <si>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</si>
  <si>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</si>
  <si>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</si>
  <si>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</si>
  <si>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</si>
  <si>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</si>
  <si>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</si>
  <si>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</si>
  <si>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</si>
  <si>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</si>
  <si>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</si>
  <si>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</si>
  <si>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</si>
  <si>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</si>
  <si>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</si>
  <si>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</si>
  <si>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</si>
  <si>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</si>
  <si>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</si>
  <si>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</si>
  <si>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</si>
  <si>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</si>
  <si>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</si>
  <si>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</si>
  <si>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</si>
  <si>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</si>
  <si>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</si>
  <si>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</si>
  <si>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</si>
  <si>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</si>
  <si>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</si>
  <si>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</si>
  <si>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</si>
  <si>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</si>
  <si>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</si>
  <si>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</si>
  <si>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</si>
  <si>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</si>
  <si>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</si>
  <si>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</si>
  <si>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</si>
  <si>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</si>
  <si>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</si>
  <si>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</si>
  <si>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</si>
  <si>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</si>
  <si>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</si>
  <si>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</si>
  <si>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</si>
  <si>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</si>
  <si>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</si>
  <si>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</si>
  <si>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</si>
  <si>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</si>
  <si>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</si>
  <si>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</si>
  <si>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</si>
  <si>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</si>
  <si>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</si>
  <si>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</si>
  <si>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</si>
  <si>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</si>
  <si>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</si>
  <si>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</si>
  <si>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</si>
  <si>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</si>
  <si>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</si>
  <si>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</si>
  <si>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</si>
  <si>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</si>
  <si>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</si>
  <si>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</si>
  <si>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</si>
  <si>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</si>
  <si>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</si>
  <si>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</si>
  <si>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</si>
  <si>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</si>
  <si>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</si>
  <si>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</si>
  <si>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</si>
  <si>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</si>
  <si>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</si>
  <si>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</si>
  <si>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</si>
  <si>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</si>
  <si>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</si>
  <si>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</si>
  <si>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</si>
  <si>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</si>
  <si>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</si>
  <si>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</si>
  <si>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</si>
  <si>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</si>
  <si>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</si>
  <si>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</si>
  <si>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</si>
  <si>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</si>
  <si>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</si>
  <si>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</si>
  <si>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</si>
  <si>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</si>
  <si>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</si>
  <si>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</si>
  <si>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</si>
  <si>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</si>
  <si>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</si>
  <si>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</si>
  <si>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</si>
  <si>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</si>
  <si>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</si>
  <si>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</si>
  <si>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</si>
  <si>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</si>
  <si>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</si>
  <si>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</si>
  <si>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</si>
  <si>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</si>
  <si>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</si>
  <si>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</si>
  <si>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</si>
  <si>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</si>
  <si>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</si>
  <si>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</si>
  <si>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</si>
  <si>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</si>
  <si>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</si>
  <si>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</si>
  <si>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</si>
  <si>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</si>
  <si>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</si>
  <si>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</si>
  <si>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</si>
  <si>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</si>
  <si>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</si>
  <si>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</si>
  <si>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</si>
  <si>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</si>
  <si>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</si>
  <si>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</si>
  <si>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</si>
  <si>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</si>
  <si>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</si>
  <si>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</si>
  <si>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</si>
  <si>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</si>
  <si>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</si>
  <si>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</si>
  <si>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</si>
  <si>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</si>
  <si>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</si>
  <si>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</si>
  <si>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</si>
  <si>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</si>
  <si>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</si>
  <si>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</si>
  <si>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</si>
  <si>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</si>
  <si>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</si>
  <si>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</si>
  <si>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</si>
  <si>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</si>
  <si>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</si>
  <si>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</si>
  <si>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</si>
  <si>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</si>
  <si>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</si>
  <si>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</si>
  <si>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</si>
  <si>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</si>
  <si>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</si>
  <si>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</si>
  <si>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</si>
  <si>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</si>
  <si>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</si>
  <si>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</si>
  <si>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</si>
  <si>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</si>
  <si>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</si>
  <si>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</si>
  <si>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</si>
  <si>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</si>
  <si>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</si>
  <si>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</si>
  <si>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</si>
  <si>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</si>
  <si>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</si>
  <si>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</si>
  <si>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</si>
  <si>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</si>
  <si>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</si>
  <si>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</si>
  <si>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</si>
  <si>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</si>
  <si>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</si>
  <si>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</si>
  <si>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</si>
  <si>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</si>
  <si>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</si>
  <si>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</si>
  <si>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</si>
  <si>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</si>
  <si>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</si>
  <si>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</si>
  <si>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</si>
  <si>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</si>
  <si>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</si>
  <si>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</si>
  <si>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</si>
  <si>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</si>
  <si>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</si>
  <si>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</si>
  <si>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</si>
  <si>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</si>
  <si>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</si>
  <si>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</si>
  <si>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</si>
  <si>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</si>
  <si>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</si>
  <si>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</si>
  <si>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</si>
  <si>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</si>
  <si>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</si>
  <si>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</si>
  <si>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</si>
  <si>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</si>
  <si>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</si>
  <si>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</si>
  <si>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</si>
  <si>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</si>
  <si>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</si>
  <si>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</si>
  <si>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</si>
  <si>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</si>
  <si>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</si>
  <si>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</si>
  <si>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</si>
  <si>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</si>
  <si>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</si>
  <si>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</si>
  <si>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</si>
  <si>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</si>
  <si>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</si>
  <si>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</si>
  <si>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</si>
  <si>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</si>
  <si>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</si>
  <si>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</si>
  <si>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</si>
  <si>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</si>
  <si>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</si>
  <si>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</si>
  <si>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</si>
  <si>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</si>
  <si>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</si>
  <si>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</si>
  <si>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</si>
  <si>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</si>
  <si>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</si>
  <si>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</si>
  <si>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</si>
  <si>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</si>
  <si>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</si>
  <si>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</si>
  <si>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</si>
  <si>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</si>
  <si>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</si>
  <si>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</si>
  <si>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</si>
  <si>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</si>
  <si>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</si>
  <si>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</si>
  <si>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</si>
  <si>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</si>
  <si>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</si>
  <si>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</si>
  <si>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</si>
  <si>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</si>
  <si>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</si>
  <si>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</si>
  <si>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</si>
  <si>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</si>
  <si>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</si>
  <si>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</si>
  <si>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</si>
  <si>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</si>
  <si>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</si>
  <si>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</si>
  <si>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</si>
  <si>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</si>
  <si>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</si>
  <si>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</si>
  <si>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</si>
  <si>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</si>
  <si>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</si>
  <si>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</si>
  <si>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</si>
  <si>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</si>
  <si>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</si>
  <si>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</si>
  <si>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</si>
  <si>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</si>
  <si>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</si>
  <si>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</si>
  <si>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</si>
  <si>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</si>
  <si>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</si>
  <si>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</si>
  <si>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</si>
  <si>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</si>
  <si>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</si>
  <si>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</si>
  <si>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</si>
  <si>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</si>
  <si>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</si>
  <si>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</si>
  <si>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</si>
  <si>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</si>
  <si>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</si>
  <si>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</si>
  <si>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</si>
  <si>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</si>
  <si>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</si>
  <si>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</si>
  <si>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</si>
  <si>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</si>
  <si>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</si>
  <si>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</si>
  <si>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</si>
  <si>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</si>
  <si>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</si>
  <si>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</si>
  <si>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</si>
  <si>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</si>
  <si>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</si>
  <si>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</si>
  <si>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</si>
  <si>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</si>
  <si>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</si>
  <si>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</si>
  <si>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</si>
  <si>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</si>
  <si>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</si>
  <si>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</si>
  <si>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</si>
  <si>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</si>
  <si>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</si>
  <si>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</si>
  <si>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</si>
  <si>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</si>
  <si>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</si>
  <si>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</si>
  <si>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</si>
  <si>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</si>
  <si>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</si>
  <si>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</si>
  <si>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</si>
  <si>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</si>
  <si>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</si>
  <si>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</si>
  <si>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</si>
  <si>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</si>
  <si>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</si>
  <si>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</si>
  <si>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</si>
  <si>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</si>
  <si>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</si>
  <si>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</si>
  <si>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</si>
  <si>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</si>
  <si>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</si>
  <si>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</si>
  <si>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</si>
  <si>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</si>
  <si>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</si>
  <si>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</si>
  <si>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</si>
  <si>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</si>
  <si>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</si>
  <si>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</si>
  <si>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</si>
  <si>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</si>
  <si>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</si>
  <si>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</si>
  <si>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</si>
  <si>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</si>
  <si>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</si>
  <si>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</si>
  <si>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</si>
  <si>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</si>
  <si>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</si>
  <si>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</si>
  <si>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</si>
  <si>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</si>
  <si>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</si>
  <si>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</si>
  <si>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</si>
  <si>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</si>
  <si>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</si>
  <si>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</si>
  <si>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</si>
  <si>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</si>
  <si>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</si>
  <si>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</si>
  <si>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</si>
  <si>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</si>
  <si>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</si>
  <si>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</si>
  <si>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</si>
  <si>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</si>
  <si>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</si>
  <si>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</si>
  <si>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</si>
  <si>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</si>
  <si>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</si>
  <si>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</si>
  <si>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</si>
  <si>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</si>
  <si>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</si>
  <si>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</si>
  <si>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</si>
  <si>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</si>
  <si>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</si>
  <si>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</si>
  <si>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</si>
  <si>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</si>
  <si>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</si>
  <si>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</si>
  <si>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</si>
  <si>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</si>
  <si>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</si>
  <si>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</si>
  <si>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</si>
  <si>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</si>
  <si>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</si>
  <si>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</si>
  <si>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</si>
  <si>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</si>
  <si>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</si>
  <si>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</si>
  <si>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</si>
  <si>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</si>
  <si>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</si>
  <si>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</si>
  <si>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</si>
  <si>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</si>
  <si>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</si>
  <si>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</si>
  <si>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</si>
  <si>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</si>
  <si>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</si>
  <si>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</si>
  <si>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</si>
  <si>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</si>
  <si>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</si>
  <si>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</si>
  <si>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</si>
  <si>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</si>
  <si>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</si>
  <si>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</si>
  <si>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</si>
  <si>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</si>
  <si>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</si>
  <si>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</si>
  <si>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</si>
  <si>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</si>
  <si>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</si>
  <si>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</si>
  <si>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</si>
  <si>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</si>
  <si>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</si>
  <si>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</si>
  <si>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</si>
  <si>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</si>
  <si>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</si>
  <si>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</si>
  <si>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</si>
  <si>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</si>
  <si>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</si>
  <si>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</si>
  <si>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</si>
  <si>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</si>
  <si>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</si>
  <si>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</si>
  <si>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</si>
  <si>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</si>
  <si>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</si>
  <si>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</si>
  <si>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</si>
  <si>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</si>
  <si>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</si>
  <si>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</si>
  <si>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</si>
  <si>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</si>
  <si>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</si>
  <si>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</si>
  <si>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</si>
  <si>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</si>
  <si>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</si>
  <si>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</si>
  <si>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</si>
  <si>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</si>
  <si>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</si>
  <si>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</si>
  <si>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</si>
  <si>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</si>
  <si>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</si>
  <si>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</si>
  <si>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</si>
  <si>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</si>
  <si>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</si>
  <si>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</si>
  <si>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</si>
  <si>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</si>
  <si>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</si>
  <si>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</si>
  <si>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</si>
  <si>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</si>
  <si>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</si>
  <si>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</si>
  <si>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</si>
  <si>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</si>
  <si>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</si>
  <si>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</si>
  <si>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</si>
  <si>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</si>
  <si>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</si>
  <si>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</si>
  <si>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</si>
  <si>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</si>
  <si>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</si>
  <si>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</si>
  <si>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</si>
  <si>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</si>
  <si>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</si>
  <si>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</si>
  <si>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</si>
  <si>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</si>
  <si>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</si>
  <si>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</si>
  <si>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</si>
  <si>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</si>
  <si>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</si>
  <si>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</si>
  <si>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</si>
  <si>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</si>
  <si>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</si>
  <si>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</si>
  <si>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</si>
  <si>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</si>
  <si>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</si>
  <si>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</si>
  <si>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</si>
  <si>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</si>
  <si>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</si>
  <si>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</si>
  <si>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</si>
  <si>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</si>
  <si>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</si>
  <si>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</si>
  <si>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</si>
  <si>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</si>
  <si>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</si>
  <si>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</si>
  <si>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</si>
  <si>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</si>
  <si>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</si>
  <si>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</si>
  <si>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</si>
  <si>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</si>
  <si>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</si>
  <si>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</si>
  <si>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</si>
  <si>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</si>
  <si>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</si>
  <si>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</si>
  <si>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</si>
  <si>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</si>
  <si>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</si>
  <si>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</si>
  <si>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</si>
  <si>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</si>
  <si>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</si>
  <si>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</si>
  <si>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</si>
  <si>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</si>
  <si>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</si>
  <si>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</si>
  <si>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</si>
  <si>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</si>
  <si>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</si>
  <si>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</si>
  <si>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</si>
  <si>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</si>
  <si>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</si>
  <si>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</si>
  <si>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</si>
  <si>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</si>
  <si>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</si>
  <si>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</si>
  <si>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</si>
  <si>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</si>
  <si>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</si>
  <si>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</si>
  <si>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</si>
  <si>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</si>
  <si>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</si>
  <si>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</si>
  <si>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</si>
  <si>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</si>
  <si>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</si>
  <si>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</si>
  <si>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</si>
  <si>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</si>
  <si>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</si>
  <si>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</si>
  <si>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</si>
  <si>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</si>
  <si>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</si>
  <si>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</si>
  <si>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</si>
  <si>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</si>
  <si>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</si>
  <si>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</si>
  <si>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</si>
  <si>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</si>
  <si>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</si>
  <si>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</si>
  <si>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</si>
  <si>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</si>
  <si>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</si>
  <si>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</si>
  <si>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</si>
  <si>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</si>
  <si>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</si>
  <si>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</si>
  <si>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</si>
  <si>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</si>
  <si>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</si>
  <si>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</si>
  <si>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</si>
  <si>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</si>
  <si>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</si>
  <si>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</si>
  <si>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</si>
  <si>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</si>
  <si>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</si>
  <si>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</si>
  <si>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</si>
  <si>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</si>
  <si>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</si>
  <si>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</si>
  <si>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</si>
  <si>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</si>
  <si>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</si>
  <si>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</si>
  <si>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</si>
  <si>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</si>
  <si>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</si>
  <si>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</si>
  <si>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</si>
  <si>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</si>
  <si>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</si>
  <si>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</si>
  <si>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</si>
  <si>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</si>
  <si>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</si>
  <si>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</si>
  <si>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</si>
  <si>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</si>
  <si>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</si>
  <si>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</si>
  <si>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</si>
  <si>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</si>
  <si>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</si>
  <si>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</si>
  <si>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</si>
  <si>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</si>
  <si>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</si>
  <si>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</si>
  <si>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</si>
  <si>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</si>
  <si>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</si>
  <si>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</si>
  <si>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</si>
  <si>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</si>
  <si>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</si>
  <si>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</si>
  <si>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</si>
  <si>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</si>
  <si>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</si>
  <si>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</si>
  <si>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</si>
  <si>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</si>
  <si>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</si>
  <si>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</si>
  <si>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</si>
  <si>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</si>
  <si>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</si>
  <si>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</si>
  <si>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</si>
  <si>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</si>
  <si>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</si>
  <si>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</si>
  <si>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</si>
  <si>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</si>
  <si>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</si>
  <si>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</si>
  <si>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</si>
  <si>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</si>
  <si>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</si>
  <si>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</si>
  <si>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</si>
  <si>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</si>
  <si>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</si>
  <si>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</si>
  <si>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</si>
  <si>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</si>
  <si>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</si>
  <si>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</si>
  <si>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</si>
  <si>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</si>
  <si>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</si>
  <si>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</si>
  <si>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</si>
  <si>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</si>
  <si>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</si>
  <si>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</si>
  <si>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</si>
  <si>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</si>
  <si>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</si>
  <si>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</si>
  <si>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</si>
  <si>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</si>
  <si>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</si>
  <si>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</si>
  <si>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</si>
  <si>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</si>
  <si>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</si>
  <si>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</si>
  <si>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</si>
  <si>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</si>
  <si>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</si>
  <si>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</si>
  <si>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</si>
  <si>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</si>
  <si>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</si>
  <si>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</si>
  <si>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</si>
  <si>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</si>
  <si>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</si>
  <si>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</si>
  <si>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</si>
  <si>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</si>
  <si>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</si>
  <si>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</si>
  <si>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</si>
  <si>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</si>
  <si>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</si>
  <si>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</si>
  <si>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</si>
  <si>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</si>
  <si>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</si>
  <si>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</si>
  <si>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</si>
  <si>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</si>
  <si>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</si>
  <si>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</si>
  <si>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</si>
  <si>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</si>
  <si>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</si>
  <si>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</si>
  <si>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</si>
  <si>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</si>
  <si>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</si>
  <si>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</si>
  <si>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</si>
  <si>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</si>
  <si>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</si>
  <si>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</si>
  <si>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</si>
  <si>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</si>
  <si>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</si>
  <si>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</si>
  <si>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</si>
  <si>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</si>
  <si>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</si>
  <si>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</si>
  <si>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</si>
  <si>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</si>
  <si>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</si>
  <si>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</si>
  <si>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</si>
  <si>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</si>
  <si>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</si>
  <si>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</si>
  <si>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</si>
  <si>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</si>
  <si>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</si>
  <si>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</si>
  <si>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</si>
  <si>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</si>
  <si>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</si>
  <si>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</si>
  <si>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</si>
  <si>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</si>
  <si>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</si>
  <si>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</si>
  <si>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</si>
  <si>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</si>
  <si>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</si>
  <si>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</si>
  <si>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</si>
  <si>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</si>
  <si>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</si>
  <si>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</si>
  <si>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</si>
  <si>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</si>
  <si>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</si>
  <si>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</si>
  <si>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</si>
  <si>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</si>
  <si>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</si>
  <si>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</si>
  <si>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</si>
  <si>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</si>
  <si>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</si>
  <si>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</si>
  <si>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</si>
  <si>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</si>
  <si>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</si>
  <si>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</si>
  <si>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</si>
  <si>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</si>
  <si>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</si>
  <si>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</si>
  <si>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</si>
  <si>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</si>
  <si>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</si>
  <si>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</si>
  <si>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</si>
  <si>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</si>
  <si>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</si>
  <si>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</si>
  <si>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</si>
  <si>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</si>
  <si>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</si>
  <si>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</si>
  <si>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</si>
  <si>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</si>
  <si>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</si>
  <si>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</si>
  <si>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</si>
  <si>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</si>
  <si>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</si>
  <si>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</si>
  <si>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</si>
  <si>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</si>
  <si>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</si>
  <si>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</si>
  <si>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</si>
  <si>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</si>
  <si>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</si>
  <si>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</si>
  <si>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</si>
  <si>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</si>
  <si>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</si>
  <si>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</si>
  <si>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</si>
  <si>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</si>
  <si>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</si>
  <si>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</si>
  <si>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</si>
  <si>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</si>
  <si>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</si>
  <si>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</si>
  <si>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</si>
  <si>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</si>
  <si>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</si>
  <si>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</si>
  <si>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</si>
  <si>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</si>
  <si>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</si>
  <si>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</si>
  <si>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</si>
  <si>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</si>
  <si>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</si>
  <si>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</si>
  <si>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</si>
  <si>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</si>
  <si>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</si>
  <si>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</si>
  <si>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</si>
  <si>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</si>
  <si>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</si>
  <si>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</si>
  <si>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</si>
  <si>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</si>
  <si>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</si>
  <si>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</si>
  <si>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</si>
  <si>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</si>
  <si>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</si>
  <si>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</si>
  <si>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</si>
  <si>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</si>
  <si>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</si>
  <si>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</si>
  <si>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</si>
  <si>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</si>
  <si>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</si>
  <si>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</si>
  <si>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</si>
  <si>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</si>
  <si>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</si>
  <si>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</si>
  <si>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</si>
  <si>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</si>
  <si>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</si>
  <si>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</si>
  <si>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</si>
  <si>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</si>
  <si>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</si>
  <si>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</si>
  <si>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</si>
  <si>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</si>
  <si>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</si>
  <si>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</si>
  <si>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</si>
  <si>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</si>
  <si>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</si>
  <si>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</si>
  <si>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</si>
  <si>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</si>
  <si>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</si>
  <si>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</si>
  <si>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</si>
  <si>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</si>
  <si>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</si>
  <si>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</si>
  <si>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</si>
  <si>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</si>
  <si>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</si>
  <si>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</si>
  <si>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</si>
  <si>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</si>
  <si>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</si>
  <si>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</si>
  <si>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</si>
  <si>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</si>
  <si>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</si>
  <si>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</si>
  <si>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</si>
  <si>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</si>
  <si>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</si>
  <si>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</si>
  <si>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</si>
  <si>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</si>
  <si>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</si>
  <si>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</si>
  <si>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</si>
  <si>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</si>
  <si>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</si>
  <si>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</si>
  <si>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</si>
  <si>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</si>
  <si>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</si>
  <si>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</si>
  <si>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</si>
  <si>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</si>
  <si>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</si>
  <si>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</si>
  <si>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</si>
  <si>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</si>
  <si>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</si>
  <si>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</si>
  <si>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</si>
  <si>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</si>
  <si>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</si>
  <si>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</si>
  <si>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</si>
  <si>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</si>
  <si>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</si>
  <si>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</si>
  <si>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</si>
  <si>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</si>
  <si>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</si>
  <si>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</si>
  <si>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</si>
  <si>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</si>
  <si>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</si>
  <si>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</si>
  <si>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</si>
  <si>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</si>
  <si>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</si>
  <si>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</si>
  <si>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</si>
  <si>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</si>
  <si>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</si>
  <si>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</si>
  <si>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</si>
  <si>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</si>
  <si>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</si>
  <si>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</si>
  <si>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</si>
  <si>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</si>
  <si>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</si>
  <si>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</si>
  <si>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</si>
  <si>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</si>
  <si>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</si>
  <si>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</si>
  <si>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</si>
  <si>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</si>
  <si>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</si>
  <si>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</si>
  <si>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</si>
  <si>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</si>
  <si>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</si>
  <si>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</si>
  <si>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</si>
  <si>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</si>
  <si>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</si>
  <si>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</si>
  <si>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</si>
  <si>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</si>
  <si>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</si>
  <si>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</si>
  <si>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</si>
  <si>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</si>
  <si>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</si>
  <si>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</si>
  <si>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</si>
  <si>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</si>
  <si>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</si>
  <si>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</si>
  <si>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</si>
  <si>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</si>
  <si>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</si>
  <si>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</si>
  <si>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</si>
  <si>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</si>
  <si>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</si>
  <si>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</si>
  <si>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</si>
  <si>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</si>
  <si>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</si>
  <si>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</si>
  <si>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</si>
  <si>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</si>
  <si>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</si>
  <si>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</si>
  <si>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</si>
  <si>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</si>
  <si>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</si>
  <si>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</si>
  <si>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</si>
  <si>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</si>
  <si>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</si>
  <si>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</si>
  <si>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</si>
  <si>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</si>
  <si>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</si>
  <si>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</si>
  <si>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</si>
  <si>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</si>
  <si>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</si>
  <si>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</si>
  <si>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</si>
  <si>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</si>
  <si>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</si>
  <si>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</si>
  <si>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</si>
  <si>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</si>
  <si>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</si>
  <si>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</si>
  <si>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</si>
  <si>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</si>
  <si>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</si>
  <si>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</si>
  <si>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</si>
  <si>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</si>
  <si>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</si>
  <si>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</si>
  <si>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</si>
  <si>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</si>
  <si>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</si>
  <si>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</si>
  <si>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</si>
  <si>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</si>
  <si>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</si>
  <si>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</si>
  <si>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</si>
  <si>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</si>
  <si>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</si>
  <si>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</si>
  <si>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</si>
  <si>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</si>
  <si>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</si>
  <si>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</si>
  <si>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</si>
  <si>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</si>
  <si>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</si>
  <si>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</si>
  <si>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</si>
  <si>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</si>
  <si>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</si>
  <si>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</si>
  <si>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</si>
  <si>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</si>
  <si>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</si>
  <si>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</si>
  <si>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</si>
  <si>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</si>
  <si>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</si>
  <si>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</si>
  <si>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</si>
  <si>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</si>
  <si>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</si>
  <si>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</si>
  <si>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</si>
  <si>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</si>
  <si>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</si>
  <si>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</si>
  <si>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</si>
  <si>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</si>
  <si>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</si>
  <si>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</si>
  <si>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</si>
  <si>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</si>
  <si>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</si>
  <si>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</si>
  <si>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</si>
  <si>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</si>
  <si>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</si>
  <si>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</si>
  <si>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</si>
  <si>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</si>
  <si>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</si>
  <si>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</si>
  <si>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</si>
  <si>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</si>
  <si>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</si>
  <si>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</si>
  <si>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</si>
  <si>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</si>
  <si>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</si>
  <si>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</si>
  <si>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</si>
  <si>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</si>
  <si>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</si>
  <si>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</si>
  <si>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</si>
  <si>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</si>
  <si>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</si>
  <si>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</si>
  <si>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</si>
  <si>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</si>
  <si>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</si>
  <si>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</si>
  <si>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</si>
  <si>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</si>
  <si>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</si>
  <si>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</si>
  <si>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</si>
  <si>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</si>
  <si>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</si>
  <si>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</si>
  <si>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</si>
  <si>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</si>
  <si>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</si>
  <si>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</si>
  <si>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</si>
  <si>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</si>
  <si>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</si>
  <si>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</si>
  <si>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</si>
  <si>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</si>
  <si>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</si>
  <si>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</si>
  <si>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</si>
  <si>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</si>
  <si>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</si>
  <si>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</si>
  <si>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</si>
  <si>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</si>
  <si>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</si>
  <si>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</si>
  <si>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</si>
  <si>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</si>
  <si>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</si>
  <si>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</si>
  <si>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</si>
  <si>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</si>
  <si>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</si>
  <si>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</si>
  <si>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</si>
  <si>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</si>
  <si>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</si>
  <si>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</si>
  <si>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</si>
  <si>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</si>
  <si>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</si>
  <si>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</si>
  <si>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</si>
  <si>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</si>
  <si>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</si>
  <si>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</si>
  <si>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</si>
  <si>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</si>
  <si>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</si>
  <si>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</si>
  <si>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</si>
  <si>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</si>
  <si>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</si>
  <si>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</si>
  <si>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</si>
  <si>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</si>
  <si>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</si>
  <si>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</si>
  <si>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</si>
  <si>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</si>
  <si>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</si>
  <si>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</si>
  <si>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</si>
  <si>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</si>
  <si>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</si>
  <si>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</si>
  <si>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</si>
  <si>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</si>
  <si>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</si>
  <si>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</si>
  <si>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</si>
  <si>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</si>
  <si>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</si>
  <si>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</si>
  <si>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</si>
  <si>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</si>
  <si>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</si>
  <si>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</si>
  <si>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</si>
  <si>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</si>
  <si>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</si>
  <si>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</si>
  <si>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</si>
  <si>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</si>
  <si>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</si>
  <si>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</si>
  <si>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</si>
  <si>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</si>
  <si>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</si>
  <si>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</si>
  <si>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</si>
  <si>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</si>
  <si>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</si>
  <si>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</si>
  <si>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</si>
  <si>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</si>
  <si>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</si>
  <si>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</si>
  <si>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</si>
  <si>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</si>
  <si>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</si>
  <si>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</si>
  <si>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</si>
  <si>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</si>
  <si>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</si>
  <si>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</si>
  <si>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</si>
  <si>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</si>
  <si>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</si>
  <si>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</si>
  <si>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</si>
  <si>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</si>
  <si>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</si>
  <si>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</si>
  <si>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</si>
  <si>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</si>
  <si>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</si>
  <si>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</si>
  <si>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</si>
  <si>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</si>
  <si>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</si>
  <si>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</si>
  <si>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</si>
  <si>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</si>
  <si>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</si>
  <si>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</si>
  <si>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</si>
  <si>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</si>
  <si>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</si>
  <si>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</si>
  <si>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</si>
  <si>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</si>
  <si>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</si>
  <si>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</si>
  <si>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</si>
  <si>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</si>
  <si>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</si>
  <si>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</si>
  <si>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</si>
  <si>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</si>
  <si>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</si>
  <si>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</si>
  <si>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</si>
  <si>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</si>
  <si>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</si>
  <si>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</si>
  <si>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</si>
  <si>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</si>
  <si>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</si>
  <si>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</si>
  <si>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</si>
  <si>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</si>
  <si>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</si>
  <si>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</si>
  <si>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</si>
  <si>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</si>
  <si>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</si>
  <si>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</si>
  <si>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</si>
  <si>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</si>
  <si>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</si>
  <si>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</si>
  <si>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</si>
  <si>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</si>
  <si>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</si>
  <si>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</si>
  <si>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</si>
  <si>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</si>
  <si>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</si>
  <si>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</si>
  <si>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</si>
  <si>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</si>
  <si>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</si>
  <si>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</si>
  <si>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</si>
  <si>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</si>
  <si>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</si>
  <si>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</si>
  <si>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</si>
  <si>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</si>
  <si>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</si>
  <si>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</si>
  <si>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</si>
  <si>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</si>
  <si>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</si>
  <si>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</si>
  <si>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</si>
  <si>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</si>
  <si>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</si>
  <si>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</si>
  <si>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</si>
  <si>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</si>
  <si>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</si>
  <si>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</si>
  <si>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</si>
  <si>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</si>
  <si>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</si>
  <si>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</si>
  <si>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</si>
  <si>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</si>
  <si>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</si>
  <si>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</si>
  <si>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</si>
  <si>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</si>
  <si>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</si>
  <si>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</si>
  <si>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</si>
  <si>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</si>
  <si>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</si>
  <si>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</si>
  <si>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</si>
  <si>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</si>
  <si>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</si>
  <si>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</si>
  <si>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</si>
  <si>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</si>
  <si>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</si>
  <si>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</si>
  <si>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</si>
  <si>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</si>
  <si>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</si>
  <si>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</si>
  <si>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</si>
  <si>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</si>
  <si>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</si>
  <si>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</si>
  <si>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</si>
  <si>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</si>
  <si>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</si>
  <si>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</si>
  <si>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</si>
  <si>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</si>
  <si>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</si>
  <si>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</si>
  <si>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</si>
  <si>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</si>
  <si>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</si>
  <si>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</si>
  <si>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</si>
  <si>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</si>
  <si>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</si>
  <si>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</si>
  <si>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</si>
  <si>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</si>
  <si>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</si>
  <si>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</si>
  <si>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</si>
  <si>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</si>
  <si>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</si>
  <si>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</si>
  <si>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</si>
  <si>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</si>
  <si>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</si>
  <si>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</si>
  <si>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</si>
  <si>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</si>
  <si>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</si>
  <si>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</si>
  <si>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</si>
  <si>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</si>
  <si>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</si>
  <si>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</si>
  <si>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</si>
  <si>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</si>
  <si>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</si>
  <si>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</si>
  <si>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</si>
  <si>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</si>
  <si>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</si>
  <si>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</si>
  <si>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</si>
  <si>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</si>
  <si>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</si>
  <si>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</si>
  <si>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</si>
  <si>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</si>
  <si>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</si>
  <si>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</si>
  <si>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</si>
  <si>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</si>
  <si>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</si>
  <si>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</si>
  <si>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</si>
  <si>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</si>
  <si>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</si>
  <si>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</si>
  <si>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</si>
  <si>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</si>
  <si>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</si>
  <si>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</si>
  <si>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</si>
  <si>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</si>
  <si>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</si>
  <si>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</si>
  <si>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</si>
  <si>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</si>
  <si>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</si>
  <si>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</si>
  <si>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</si>
  <si>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</si>
  <si>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</si>
  <si>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</si>
  <si>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</si>
  <si>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</si>
  <si>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</si>
  <si>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</si>
  <si>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</si>
  <si>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</si>
  <si>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</si>
  <si>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</si>
  <si>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</si>
  <si>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</si>
  <si>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</si>
  <si>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</si>
  <si>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</si>
  <si>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</si>
  <si>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</si>
  <si>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</si>
  <si>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</si>
  <si>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</si>
  <si>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</si>
  <si>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</si>
  <si>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</si>
  <si>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</si>
  <si>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</si>
  <si>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</si>
  <si>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</si>
  <si>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</si>
  <si>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</si>
  <si>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</si>
  <si>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</si>
  <si>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</si>
  <si>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</si>
  <si>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</si>
  <si>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</si>
  <si>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</si>
  <si>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</si>
  <si>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</si>
  <si>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</si>
  <si>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</si>
  <si>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</si>
  <si>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</si>
  <si>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</si>
  <si>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</si>
  <si>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</si>
  <si>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</si>
  <si>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</si>
  <si>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</si>
  <si>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</si>
  <si>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</si>
  <si>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</si>
  <si>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</si>
  <si>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</si>
  <si>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</si>
  <si>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</si>
  <si>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</si>
  <si>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</si>
  <si>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</si>
  <si>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</si>
  <si>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</si>
  <si>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</si>
  <si>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</si>
  <si>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</si>
  <si>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</si>
  <si>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</si>
  <si>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</si>
  <si>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</si>
  <si>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</si>
  <si>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</si>
  <si>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</si>
  <si>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</si>
  <si>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</si>
  <si>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</si>
  <si>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</si>
  <si>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</si>
  <si>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</si>
  <si>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</si>
  <si>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</si>
  <si>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</si>
  <si>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</si>
  <si>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</si>
  <si>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</si>
  <si>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</si>
  <si>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</si>
  <si>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</si>
  <si>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</si>
  <si>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</si>
  <si>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</si>
  <si>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</si>
  <si>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</si>
  <si>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</si>
  <si>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</si>
  <si>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</si>
  <si>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</si>
  <si>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</si>
  <si>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</si>
  <si>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</si>
  <si>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</si>
  <si>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</si>
  <si>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</si>
  <si>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</si>
  <si>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</si>
  <si>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</si>
  <si>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</si>
  <si>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</si>
  <si>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</si>
  <si>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</si>
  <si>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</si>
  <si>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</si>
  <si>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</si>
  <si>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</si>
  <si>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</si>
  <si>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</si>
  <si>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</si>
  <si>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</si>
  <si>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</si>
  <si>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</si>
  <si>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</si>
  <si>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</si>
  <si>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</si>
  <si>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</si>
  <si>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</si>
  <si>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</si>
  <si>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</si>
  <si>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</si>
  <si>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</si>
  <si>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</si>
  <si>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</si>
  <si>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</si>
  <si>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</si>
  <si>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</si>
  <si>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</si>
  <si>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</si>
  <si>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</si>
  <si>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</si>
  <si>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</si>
  <si>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</si>
  <si>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</si>
  <si>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</si>
  <si>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</si>
  <si>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</si>
  <si>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</si>
  <si>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</si>
  <si>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</si>
  <si>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</si>
  <si>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</si>
  <si>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</si>
  <si>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</si>
  <si>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</si>
  <si>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</si>
  <si>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</si>
  <si>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</si>
  <si>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</si>
  <si>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</si>
  <si>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</si>
  <si>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</si>
  <si>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</si>
  <si>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</si>
  <si>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</si>
  <si>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</si>
  <si>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</si>
  <si>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</si>
  <si>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</si>
  <si>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</si>
  <si>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</si>
  <si>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</si>
  <si>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</si>
  <si>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</si>
  <si>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</si>
  <si>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</si>
  <si>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</si>
  <si>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</si>
  <si>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</si>
  <si>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</si>
  <si>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</si>
  <si>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</si>
  <si>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</si>
  <si>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</si>
  <si>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</si>
  <si>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</si>
  <si>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</si>
  <si>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</si>
  <si>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</si>
  <si>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</si>
  <si>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</si>
  <si>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</si>
  <si>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</si>
  <si>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</si>
  <si>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</si>
  <si>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</si>
  <si>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</si>
  <si>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</si>
  <si>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</si>
  <si>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</si>
  <si>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</si>
  <si>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</si>
  <si>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</si>
  <si>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</si>
  <si>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</si>
  <si>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</si>
  <si>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</si>
  <si>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</si>
  <si>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</si>
  <si>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</si>
  <si>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</si>
  <si>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</si>
  <si>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</si>
  <si>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</si>
  <si>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</si>
  <si>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</si>
  <si>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</si>
  <si>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</si>
  <si>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</si>
  <si>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</si>
  <si>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</si>
  <si>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</si>
  <si>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</si>
  <si>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</si>
  <si>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</si>
  <si>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</si>
  <si>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</si>
  <si>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</si>
  <si>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</si>
  <si>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</si>
  <si>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</si>
  <si>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</si>
  <si>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</si>
  <si>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</si>
  <si>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</si>
  <si>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</si>
  <si>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</si>
  <si>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</si>
  <si>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</si>
  <si>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</si>
  <si>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</si>
  <si>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</si>
  <si>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</si>
  <si>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</si>
  <si>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</si>
  <si>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</si>
  <si>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</si>
  <si>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</si>
  <si>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</si>
  <si>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</si>
  <si>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</si>
  <si>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</si>
  <si>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</si>
  <si>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</si>
  <si>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</si>
  <si>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</si>
  <si>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</si>
  <si>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</si>
  <si>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</si>
  <si>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</si>
  <si>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</si>
  <si>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</si>
  <si>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</si>
  <si>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</si>
  <si>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</si>
  <si>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</si>
  <si>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</si>
  <si>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</si>
  <si>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</si>
  <si>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</si>
  <si>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</si>
  <si>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</si>
  <si>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</si>
  <si>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</si>
  <si>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</si>
  <si>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</si>
  <si>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</si>
  <si>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</si>
  <si>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</si>
  <si>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</si>
  <si>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</si>
  <si>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</si>
  <si>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</si>
  <si>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</si>
  <si>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</si>
  <si>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</si>
  <si>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</si>
  <si>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</si>
  <si>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</si>
  <si>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</si>
  <si>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</si>
  <si>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</si>
  <si>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</si>
  <si>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</si>
  <si>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</si>
  <si>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</si>
  <si>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</si>
  <si>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</si>
  <si>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</si>
  <si>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</si>
  <si>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</si>
  <si>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</si>
  <si>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</si>
  <si>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</si>
  <si>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</si>
  <si>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</si>
  <si>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</si>
  <si>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</si>
  <si>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</si>
  <si>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</si>
  <si>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</si>
  <si>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</si>
  <si>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</si>
  <si>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</si>
  <si>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</si>
  <si>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</si>
  <si>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</si>
  <si>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</si>
  <si>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</si>
  <si>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</si>
  <si>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</si>
  <si>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</si>
  <si>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</si>
  <si>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</si>
  <si>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</si>
  <si>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</si>
  <si>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</si>
  <si>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</si>
  <si>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</si>
  <si>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</si>
  <si>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</si>
  <si>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</si>
  <si>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</si>
  <si>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</si>
  <si>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</si>
  <si>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</si>
  <si>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</si>
  <si>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</si>
  <si>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</si>
  <si>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</si>
  <si>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</si>
  <si>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</si>
  <si>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</si>
  <si>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</si>
  <si>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</si>
  <si>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</si>
  <si>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</si>
  <si>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</si>
  <si>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</si>
  <si>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</si>
  <si>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</si>
  <si>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</si>
  <si>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</si>
  <si>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</si>
  <si>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</si>
  <si>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</si>
  <si>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</si>
  <si>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</si>
  <si>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</si>
  <si>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</si>
  <si>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</si>
  <si>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</si>
  <si>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</si>
  <si>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</si>
  <si>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</si>
  <si>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</si>
  <si>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</si>
  <si>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</si>
  <si>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</si>
  <si>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</si>
  <si>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</si>
  <si>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</si>
  <si>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</si>
  <si>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</si>
  <si>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</si>
  <si>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</si>
  <si>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</si>
  <si>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</si>
  <si>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</si>
  <si>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</si>
  <si>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</si>
  <si>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</si>
  <si>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</si>
  <si>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</si>
  <si>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</si>
  <si>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</si>
  <si>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</si>
  <si>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</si>
  <si>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</si>
  <si>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</si>
  <si>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</si>
  <si>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</si>
  <si>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</si>
  <si>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</si>
  <si>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</si>
  <si>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</si>
  <si>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</si>
  <si>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</si>
  <si>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</si>
  <si>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</si>
  <si>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</si>
  <si>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</si>
  <si>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</si>
  <si>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</si>
  <si>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</si>
  <si>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</si>
  <si>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</si>
  <si>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</si>
  <si>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</si>
  <si>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</si>
  <si>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</si>
  <si>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</si>
  <si>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</si>
  <si>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</si>
  <si>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</si>
  <si>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</si>
  <si>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</si>
  <si>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</si>
  <si>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</si>
  <si>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</si>
  <si>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</si>
  <si>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</si>
  <si>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</si>
  <si>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</si>
  <si>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</si>
  <si>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</si>
  <si>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</si>
  <si>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</si>
  <si>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</si>
  <si>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</si>
  <si>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</si>
  <si>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</si>
  <si>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</si>
  <si>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</si>
  <si>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</si>
  <si>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</si>
  <si>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</si>
  <si>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</si>
  <si>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</si>
  <si>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</si>
  <si>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</si>
  <si>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</si>
  <si>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</si>
  <si>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</si>
  <si>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</si>
  <si>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</si>
  <si>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</si>
  <si>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</si>
  <si>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</si>
  <si>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</si>
  <si>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</si>
  <si>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</si>
  <si>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</si>
  <si>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</si>
  <si>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</si>
  <si>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</si>
  <si>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</si>
  <si>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</si>
  <si>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</si>
  <si>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</si>
  <si>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</si>
  <si>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</si>
  <si>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</si>
  <si>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</si>
  <si>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</si>
  <si>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</si>
  <si>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</si>
  <si>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</si>
  <si>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</si>
  <si>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</si>
  <si>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</si>
  <si>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</si>
  <si>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</si>
  <si>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</si>
  <si>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</si>
  <si>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</si>
  <si>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</si>
  <si>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</si>
  <si>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</si>
  <si>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</si>
  <si>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</si>
  <si>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</si>
  <si>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</si>
  <si>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</si>
  <si>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</si>
  <si>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</si>
  <si>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</si>
  <si>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</si>
  <si>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</si>
  <si>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</si>
  <si>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</si>
  <si>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</si>
  <si>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</si>
  <si>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</si>
  <si>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</si>
  <si>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</si>
  <si>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</si>
  <si>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</si>
  <si>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</si>
  <si>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</si>
  <si>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</si>
  <si>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</si>
  <si>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</si>
  <si>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</si>
  <si>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</si>
  <si>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</si>
  <si>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</si>
  <si>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</si>
  <si>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</si>
  <si>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</si>
  <si>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</si>
  <si>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</si>
  <si>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</si>
  <si>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</si>
  <si>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</si>
  <si>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</si>
  <si>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</si>
  <si>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</si>
  <si>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</si>
  <si>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</si>
  <si>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</si>
  <si>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</si>
  <si>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</si>
  <si>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</si>
  <si>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</si>
  <si>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</si>
  <si>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</si>
  <si>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</si>
  <si>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</si>
  <si>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</si>
  <si>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</si>
  <si>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</si>
  <si>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</si>
  <si>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</si>
  <si>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</si>
  <si>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</si>
  <si>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</si>
  <si>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</si>
  <si>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</si>
  <si>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</si>
  <si>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</si>
  <si>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</si>
  <si>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</si>
  <si>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</si>
  <si>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</si>
  <si>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</si>
  <si>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</si>
  <si>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</si>
  <si>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</si>
  <si>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</si>
  <si>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</si>
  <si>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</si>
  <si>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</si>
  <si>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</si>
  <si>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</si>
  <si>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</si>
  <si>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</si>
  <si>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</si>
  <si>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</si>
  <si>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</si>
  <si>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</si>
  <si>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</si>
  <si>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</si>
  <si>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</si>
  <si>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</si>
  <si>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</si>
  <si>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</si>
  <si>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</si>
  <si>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</si>
  <si>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</si>
  <si>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</si>
  <si>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</si>
  <si>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</si>
  <si>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</si>
  <si>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</si>
  <si>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</si>
  <si>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</si>
  <si>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</si>
  <si>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</si>
  <si>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</si>
  <si>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</si>
  <si>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</si>
  <si>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</si>
  <si>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</si>
  <si>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</si>
  <si>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</si>
  <si>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</si>
  <si>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</si>
  <si>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</si>
  <si>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</si>
  <si>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</si>
  <si>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</si>
  <si>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</si>
  <si>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</si>
  <si>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</si>
  <si>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</si>
  <si>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</si>
  <si>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</si>
  <si>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</si>
  <si>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</si>
  <si>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</si>
  <si>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</si>
  <si>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</si>
  <si>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</si>
  <si>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</si>
  <si>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</si>
  <si>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</si>
  <si>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</si>
  <si>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</si>
  <si>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</si>
  <si>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</si>
  <si>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</si>
  <si>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</si>
  <si>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</si>
  <si>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</si>
  <si>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</si>
  <si>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</si>
  <si>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</si>
  <si>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</si>
  <si>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</si>
  <si>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</si>
  <si>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</si>
  <si>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</si>
  <si>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</si>
  <si>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</si>
  <si>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</si>
  <si>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</si>
  <si>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</si>
  <si>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</si>
  <si>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</si>
  <si>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</si>
  <si>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</si>
  <si>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</si>
  <si>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</si>
  <si>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</si>
  <si>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</si>
  <si>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</si>
  <si>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</si>
  <si>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</si>
  <si>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</si>
  <si>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</si>
  <si>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</si>
  <si>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</si>
  <si>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</si>
  <si>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</si>
  <si>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</si>
  <si>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</si>
  <si>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</si>
  <si>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</si>
  <si>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</si>
  <si>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</si>
  <si>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</si>
  <si>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</si>
  <si>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</si>
  <si>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</si>
  <si>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</si>
  <si>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</si>
  <si>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</si>
  <si>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</si>
  <si>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</si>
  <si>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</si>
  <si>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</si>
  <si>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</si>
  <si>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</si>
  <si>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</si>
  <si>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</si>
  <si>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</si>
  <si>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</si>
  <si>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</si>
  <si>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</si>
  <si>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</si>
  <si>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</si>
  <si>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</si>
  <si>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</si>
  <si>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</si>
  <si>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</si>
  <si>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</si>
  <si>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</si>
  <si>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</si>
  <si>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</si>
  <si>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</si>
  <si>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</si>
  <si>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</si>
  <si>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</si>
  <si>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</si>
  <si>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</si>
  <si>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</si>
  <si>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</si>
  <si>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</si>
  <si>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</si>
  <si>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</si>
  <si>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</si>
  <si>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</si>
  <si>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</si>
  <si>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</si>
  <si>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</si>
  <si>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</si>
  <si>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</si>
  <si>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</si>
  <si>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</si>
  <si>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</si>
  <si>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</si>
  <si>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</si>
  <si>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</si>
  <si>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</si>
  <si>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</si>
  <si>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</si>
  <si>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</si>
  <si>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</si>
  <si>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</si>
  <si>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</si>
  <si>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</si>
  <si>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</si>
  <si>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</si>
  <si>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</si>
  <si>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</si>
  <si>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</si>
  <si>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</si>
  <si>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</si>
  <si>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</si>
  <si>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</si>
  <si>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</si>
  <si>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</si>
  <si>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</si>
  <si>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</si>
  <si>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</si>
  <si>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</si>
  <si>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</si>
  <si>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</si>
  <si>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</si>
  <si>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</si>
  <si>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</si>
  <si>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</si>
  <si>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</si>
  <si>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</si>
  <si>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</si>
  <si>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</si>
  <si>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</si>
  <si>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</si>
  <si>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</si>
  <si>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</si>
  <si>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</si>
  <si>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</si>
  <si>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</si>
  <si>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</si>
  <si>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</si>
  <si>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</si>
  <si>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</si>
  <si>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</si>
  <si>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</si>
  <si>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</si>
  <si>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</si>
  <si>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</si>
  <si>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</si>
  <si>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</si>
  <si>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</si>
  <si>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</si>
  <si>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</si>
  <si>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</si>
  <si>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</si>
  <si>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</si>
  <si>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</si>
  <si>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</si>
  <si>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</si>
  <si>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</si>
  <si>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</si>
  <si>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</si>
  <si>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</si>
  <si>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</si>
  <si>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</si>
  <si>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</si>
  <si>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</si>
  <si>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</si>
  <si>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</si>
  <si>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</si>
  <si>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</si>
  <si>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</si>
  <si>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</si>
  <si>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</si>
  <si>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</si>
  <si>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</si>
  <si>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</si>
  <si>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</si>
  <si>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</si>
  <si>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</si>
  <si>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</si>
  <si>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</si>
  <si>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</si>
  <si>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</si>
  <si>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</si>
  <si>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</si>
  <si>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</si>
  <si>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</si>
  <si>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</si>
  <si>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</si>
  <si>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</si>
  <si>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</si>
  <si>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</si>
  <si>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</si>
  <si>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</si>
  <si>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</si>
  <si>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</si>
  <si>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</si>
  <si>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</si>
  <si>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</si>
  <si>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</si>
  <si>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</si>
  <si>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</si>
  <si>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</si>
  <si>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</si>
  <si>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</si>
  <si>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</si>
  <si>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</si>
  <si>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</si>
  <si>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</si>
  <si>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</si>
  <si>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</si>
  <si>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</si>
  <si>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</si>
  <si>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</si>
  <si>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</si>
  <si>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</si>
  <si>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</si>
  <si>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</si>
  <si>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</si>
  <si>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</si>
  <si>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</si>
  <si>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</si>
  <si>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</si>
  <si>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</si>
  <si>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</si>
  <si>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</si>
  <si>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</si>
  <si>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</si>
  <si>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</si>
  <si>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</si>
  <si>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</si>
  <si>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</si>
  <si>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</si>
  <si>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</si>
  <si>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</si>
  <si>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</si>
  <si>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</si>
  <si>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</si>
  <si>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</si>
  <si>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</si>
  <si>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</si>
  <si>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</si>
  <si>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</si>
  <si>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</si>
  <si>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</si>
  <si>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</si>
  <si>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</si>
  <si>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</si>
  <si>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</si>
  <si>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</si>
  <si>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</si>
  <si>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</si>
  <si>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</si>
  <si>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</si>
  <si>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</si>
  <si>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</si>
  <si>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</si>
  <si>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</si>
  <si>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</si>
  <si>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</si>
  <si>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</si>
  <si>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</si>
  <si>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</si>
  <si>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</si>
  <si>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</si>
  <si>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</si>
  <si>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</si>
  <si>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</si>
  <si>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</si>
  <si>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</si>
  <si>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</si>
  <si>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</si>
  <si>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</si>
  <si>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</si>
  <si>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</si>
  <si>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</si>
  <si>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</si>
  <si>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</si>
  <si>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</si>
  <si>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</si>
  <si>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</si>
  <si>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</si>
  <si>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</si>
  <si>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</si>
  <si>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</si>
  <si>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</si>
  <si>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</si>
  <si>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</si>
  <si>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</si>
  <si>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</si>
  <si>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</si>
  <si>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</si>
  <si>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</si>
  <si>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</si>
  <si>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</si>
  <si>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</si>
  <si>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</si>
  <si>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</si>
  <si>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</si>
  <si>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</si>
  <si>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</si>
  <si>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</si>
  <si>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</si>
  <si>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</si>
  <si>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</si>
  <si>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</si>
  <si>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</si>
  <si>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</si>
  <si>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</si>
  <si>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</si>
  <si>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</si>
  <si>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</si>
  <si>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</si>
  <si>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</si>
  <si>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</si>
  <si>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</si>
  <si>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</si>
  <si>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</si>
  <si>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</si>
  <si>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</si>
  <si>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</si>
  <si>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</si>
  <si>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</si>
  <si>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</si>
  <si>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</si>
  <si>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</si>
  <si>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</si>
  <si>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</si>
  <si>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</si>
  <si>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</si>
  <si>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</si>
  <si>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</si>
  <si>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</si>
  <si>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</si>
  <si>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</si>
  <si>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</si>
  <si>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</si>
  <si>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</si>
  <si>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</si>
  <si>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</si>
  <si>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</si>
  <si>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</si>
  <si>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</si>
  <si>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</si>
  <si>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</si>
  <si>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</si>
  <si>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</si>
  <si>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</si>
  <si>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</si>
  <si>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</si>
  <si>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</si>
  <si>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</si>
  <si>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</si>
  <si>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</si>
  <si>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</si>
  <si>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</si>
  <si>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</si>
  <si>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</si>
  <si>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</si>
  <si>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</si>
  <si>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</si>
  <si>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</si>
  <si>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</si>
  <si>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</si>
  <si>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</si>
  <si>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</si>
  <si>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</si>
  <si>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</si>
  <si>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</si>
  <si>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</si>
  <si>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</si>
  <si>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</si>
  <si>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</si>
  <si>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</si>
  <si>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</si>
  <si>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</si>
  <si>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</si>
  <si>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</si>
  <si>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</si>
  <si>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</si>
  <si>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</si>
  <si>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</si>
  <si>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</si>
  <si>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</si>
  <si>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</si>
  <si>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</si>
  <si>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</si>
  <si>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</si>
  <si>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</si>
  <si>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</si>
  <si>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</si>
  <si>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</si>
  <si>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</si>
  <si>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</si>
  <si>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</si>
  <si>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</si>
  <si>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</si>
  <si>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</si>
  <si>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</si>
  <si>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</si>
  <si>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</si>
  <si>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</si>
  <si>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</si>
  <si>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</si>
  <si>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</si>
  <si>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</si>
  <si>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</si>
  <si>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</si>
  <si>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</si>
  <si>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</si>
  <si>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</si>
  <si>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</si>
  <si>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</si>
  <si>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</si>
  <si>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</si>
  <si>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</si>
  <si>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</si>
  <si>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</si>
  <si>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</si>
  <si>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</si>
  <si>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</si>
  <si>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</si>
  <si>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</si>
  <si>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</si>
  <si>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</si>
  <si>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</si>
  <si>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</si>
  <si>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</si>
  <si>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</si>
  <si>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</si>
  <si>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</si>
  <si>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</si>
  <si>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</si>
  <si>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</si>
  <si>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</si>
  <si>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</si>
  <si>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</si>
  <si>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</si>
  <si>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</si>
  <si>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</si>
  <si>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</si>
  <si>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</si>
  <si>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</si>
  <si>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</si>
  <si>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</si>
  <si>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</si>
  <si>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</si>
  <si>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</si>
  <si>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</si>
  <si>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</si>
  <si>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</si>
  <si>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</si>
  <si>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</si>
  <si>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</si>
  <si>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</si>
  <si>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</si>
  <si>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</si>
  <si>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</si>
  <si>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</si>
  <si>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</si>
  <si>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</si>
  <si>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</si>
  <si>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</si>
  <si>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</si>
  <si>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</si>
  <si>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</si>
  <si>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</si>
  <si>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</si>
  <si>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</si>
  <si>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</si>
  <si>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</si>
  <si>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</si>
  <si>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</si>
  <si>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</si>
  <si>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</si>
  <si>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</si>
  <si>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</si>
  <si>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</si>
  <si>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</si>
  <si>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</si>
  <si>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</si>
  <si>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</si>
  <si>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</si>
  <si>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</si>
  <si>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</si>
  <si>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</si>
  <si>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</si>
  <si>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</si>
  <si>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</si>
  <si>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</si>
  <si>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</si>
  <si>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</si>
  <si>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</si>
  <si>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</si>
  <si>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</si>
  <si>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</si>
  <si>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</si>
  <si>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</si>
  <si>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</si>
  <si>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</si>
  <si>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</si>
  <si>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</si>
  <si>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</si>
  <si>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</si>
  <si>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</si>
  <si>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</si>
  <si>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</si>
  <si>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</si>
  <si>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</si>
  <si>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</si>
  <si>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</si>
  <si>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</si>
  <si>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</si>
  <si>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</si>
  <si>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</si>
  <si>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</si>
  <si>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</si>
  <si>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</si>
  <si>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</si>
  <si>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</si>
  <si>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</si>
  <si>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</si>
  <si>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</si>
  <si>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</si>
  <si>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</si>
  <si>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</si>
  <si>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</si>
  <si>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</si>
  <si>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</si>
  <si>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</si>
  <si>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</si>
  <si>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</si>
  <si>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</si>
  <si>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</si>
  <si>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</si>
  <si>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</si>
  <si>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</si>
  <si>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</si>
  <si>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</si>
  <si>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</si>
  <si>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</si>
  <si>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</si>
  <si>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</si>
  <si>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</si>
  <si>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</si>
  <si>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</si>
  <si>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</si>
  <si>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</si>
  <si>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</si>
  <si>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</si>
  <si>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</si>
  <si>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</si>
  <si>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</si>
  <si>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</si>
  <si>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</si>
  <si>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</si>
  <si>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</si>
  <si>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</si>
  <si>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</si>
  <si>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</si>
  <si>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</si>
  <si>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</si>
  <si>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</si>
  <si>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</si>
  <si>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</si>
  <si>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</si>
  <si>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</si>
  <si>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</si>
  <si>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</si>
  <si>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</si>
  <si>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</si>
  <si>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</si>
  <si>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</si>
  <si>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</si>
  <si>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</si>
  <si>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</si>
  <si>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</si>
  <si>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</si>
  <si>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</si>
  <si>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</si>
  <si>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</si>
  <si>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</si>
  <si>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</si>
  <si>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</si>
  <si>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</si>
  <si>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</si>
  <si>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</si>
  <si>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</si>
  <si>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</si>
  <si>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</si>
  <si>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</si>
  <si>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</si>
  <si>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</si>
  <si>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</si>
  <si>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</si>
  <si>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</si>
  <si>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</si>
  <si>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</si>
  <si>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</si>
  <si>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</si>
  <si>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</si>
  <si>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</si>
  <si>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</si>
  <si>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</si>
  <si>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</si>
  <si>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</si>
  <si>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</si>
  <si>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</si>
  <si>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</si>
  <si>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</si>
  <si>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</si>
  <si>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</si>
  <si>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</si>
  <si>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</si>
  <si>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</si>
  <si>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</si>
  <si>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</si>
  <si>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</si>
  <si>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</si>
  <si>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</si>
  <si>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</si>
  <si>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</si>
  <si>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</si>
  <si>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</si>
  <si>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</si>
  <si>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</si>
  <si>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</si>
  <si>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</si>
  <si>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</si>
  <si>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</si>
  <si>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</si>
  <si>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</si>
  <si>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</si>
  <si>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</si>
  <si>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</si>
  <si>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</si>
  <si>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</si>
  <si>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</si>
  <si>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</si>
  <si>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</si>
  <si>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</si>
  <si>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</si>
  <si>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</si>
  <si>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</si>
  <si>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</si>
  <si>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</si>
  <si>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</si>
  <si>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</si>
  <si>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</si>
  <si>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</si>
  <si>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</si>
  <si>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</si>
  <si>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</si>
  <si>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</si>
  <si>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</si>
  <si>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</si>
  <si>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</si>
  <si>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</si>
  <si>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</si>
  <si>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</si>
  <si>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</si>
  <si>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</si>
  <si>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</si>
  <si>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</si>
  <si>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</si>
  <si>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</si>
  <si>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</si>
  <si>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</si>
  <si>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</si>
  <si>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</si>
  <si>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</si>
  <si>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</si>
  <si>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</si>
  <si>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</si>
  <si>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</si>
  <si>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</si>
  <si>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</si>
  <si>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</si>
  <si>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</si>
  <si>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</si>
  <si>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</si>
  <si>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</si>
  <si>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</si>
  <si>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</si>
  <si>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</si>
  <si>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</si>
  <si>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</si>
  <si>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</si>
  <si>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</si>
  <si>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</si>
  <si>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</si>
  <si>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</si>
  <si>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</si>
  <si>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</si>
  <si>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</si>
  <si>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</si>
  <si>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</si>
  <si>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</si>
  <si>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</si>
  <si>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</si>
  <si>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</si>
  <si>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</si>
  <si>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</si>
  <si>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</si>
  <si>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</si>
  <si>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</si>
  <si>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</si>
  <si>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</si>
  <si>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</si>
  <si>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</si>
  <si>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</si>
  <si>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</si>
  <si>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</si>
  <si>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</si>
  <si>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</si>
  <si>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</si>
  <si>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</si>
  <si>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</si>
  <si>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</si>
  <si>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</si>
  <si>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</si>
  <si>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</si>
  <si>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</si>
  <si>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</si>
  <si>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</si>
  <si>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</si>
  <si>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</si>
  <si>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</si>
  <si>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</si>
  <si>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</si>
  <si>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</si>
  <si>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</si>
  <si>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</si>
  <si>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</si>
  <si>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</si>
  <si>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</si>
  <si>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</si>
  <si>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</si>
  <si>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</si>
  <si>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</si>
  <si>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</si>
  <si>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</si>
  <si>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</si>
  <si>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</si>
  <si>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</si>
  <si>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</si>
  <si>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</si>
  <si>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</si>
  <si>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</si>
  <si>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</si>
  <si>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</si>
  <si>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</si>
  <si>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</si>
  <si>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</si>
  <si>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</si>
  <si>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</si>
  <si>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</si>
  <si>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</si>
  <si>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</si>
  <si>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</si>
  <si>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</si>
  <si>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</si>
  <si>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</si>
  <si>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</si>
  <si>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</si>
  <si>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</si>
  <si>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</si>
  <si>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</si>
  <si>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</si>
  <si>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</si>
  <si>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</si>
  <si>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</si>
  <si>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</si>
  <si>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</si>
  <si>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</si>
  <si>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</si>
  <si>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</si>
  <si>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</si>
  <si>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</si>
  <si>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</si>
  <si>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</si>
  <si>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</si>
  <si>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</si>
  <si>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</si>
  <si>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</si>
  <si>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</si>
  <si>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</si>
  <si>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</si>
  <si>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</si>
  <si>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</si>
  <si>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</si>
  <si>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</si>
  <si>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</si>
  <si>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</si>
  <si>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</si>
  <si>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</si>
  <si>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</si>
  <si>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</si>
  <si>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</si>
  <si>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</si>
  <si>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</si>
  <si>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</si>
  <si>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</si>
  <si>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</si>
  <si>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</si>
  <si>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</si>
  <si>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</si>
  <si>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</si>
  <si>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</si>
  <si>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</si>
  <si>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</si>
  <si>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</si>
  <si>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</si>
  <si>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</si>
  <si>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</si>
  <si>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</si>
  <si>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</si>
  <si>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</si>
  <si>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</si>
  <si>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</si>
  <si>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</si>
  <si>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</si>
  <si>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</si>
  <si>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</si>
  <si>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</si>
  <si>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</si>
  <si>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</si>
  <si>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</si>
  <si>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</si>
  <si>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</si>
  <si>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</si>
  <si>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</si>
  <si>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</si>
  <si>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</si>
  <si>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</si>
  <si>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</si>
  <si>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</si>
  <si>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</si>
  <si>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</si>
  <si>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</si>
  <si>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</si>
  <si>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</si>
  <si>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</si>
  <si>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</si>
  <si>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</si>
  <si>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</si>
  <si>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</si>
  <si>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</si>
  <si>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</si>
  <si>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</si>
  <si>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</si>
  <si>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</si>
  <si>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</si>
  <si>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</si>
  <si>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</si>
  <si>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</si>
  <si>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</si>
  <si>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</si>
  <si>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</si>
  <si>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</si>
  <si>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</si>
  <si>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</si>
  <si>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</si>
  <si>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</si>
  <si>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</si>
  <si>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</si>
  <si>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</si>
  <si>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</si>
  <si>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</si>
  <si>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</si>
  <si>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</si>
  <si>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</si>
  <si>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</si>
  <si>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</si>
  <si>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</si>
  <si>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</si>
  <si>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</si>
  <si>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</si>
  <si>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</si>
  <si>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</si>
  <si>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</si>
  <si>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</si>
  <si>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</si>
  <si>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</si>
  <si>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</si>
  <si>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</si>
  <si>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</si>
  <si>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</si>
  <si>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</si>
  <si>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</si>
  <si>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</si>
  <si>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</si>
  <si>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</si>
  <si>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</si>
  <si>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</si>
  <si>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</si>
  <si>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</si>
  <si>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</si>
  <si>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</si>
  <si>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</si>
  <si>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</si>
  <si>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</si>
  <si>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</si>
  <si>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</si>
  <si>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</si>
  <si>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</si>
  <si>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</si>
  <si>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</si>
  <si>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</si>
  <si>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</si>
  <si>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</si>
  <si>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</si>
  <si>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</si>
  <si>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</si>
  <si>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</si>
  <si>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</si>
  <si>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</si>
  <si>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</si>
  <si>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</si>
  <si>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</si>
  <si>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</si>
  <si>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</si>
  <si>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</si>
  <si>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</si>
  <si>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</si>
  <si>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</si>
  <si>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</si>
  <si>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</si>
  <si>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</si>
  <si>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</si>
  <si>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</si>
  <si>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</si>
  <si>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</si>
  <si>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</si>
  <si>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</si>
  <si>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</si>
  <si>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</si>
  <si>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</si>
  <si>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</si>
  <si>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</si>
  <si>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</si>
  <si>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</si>
  <si>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</si>
  <si>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</si>
  <si>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</si>
  <si>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</si>
  <si>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</si>
  <si>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</si>
  <si>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</si>
  <si>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</si>
  <si>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</si>
  <si>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</si>
  <si>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</si>
  <si>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</si>
  <si>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</si>
  <si>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</si>
  <si>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</si>
  <si>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</si>
  <si>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</si>
  <si>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</si>
  <si>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</si>
  <si>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</si>
  <si>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</si>
  <si>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</si>
  <si>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</si>
  <si>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</si>
  <si>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</si>
  <si>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</si>
  <si>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</si>
  <si>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</si>
  <si>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</si>
  <si>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</si>
  <si>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</si>
  <si>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</si>
  <si>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</si>
  <si>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</si>
  <si>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</si>
  <si>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</si>
  <si>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</si>
  <si>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</si>
  <si>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</si>
  <si>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</si>
  <si>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</si>
  <si>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</si>
  <si>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</si>
  <si>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</si>
  <si>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</si>
  <si>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</si>
  <si>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</si>
  <si>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</si>
  <si>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</si>
  <si>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</si>
  <si>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</si>
  <si>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</si>
  <si>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</si>
  <si>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</si>
  <si>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</si>
  <si>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</si>
  <si>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</si>
  <si>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</si>
  <si>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</si>
  <si>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</si>
  <si>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</si>
  <si>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</si>
  <si>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</si>
  <si>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</si>
  <si>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</si>
  <si>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</si>
  <si>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</si>
  <si>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</si>
  <si>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</si>
  <si>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</si>
  <si>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</si>
  <si>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</si>
  <si>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</si>
  <si>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</si>
  <si>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</si>
  <si>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</si>
  <si>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</si>
  <si>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</si>
  <si>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</si>
  <si>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</si>
  <si>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</si>
  <si>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</si>
  <si>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</si>
  <si>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</si>
  <si>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</si>
  <si>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</si>
  <si>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</si>
  <si>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</si>
  <si>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</si>
  <si>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</si>
  <si>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</si>
  <si>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</si>
  <si>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</si>
  <si>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</si>
  <si>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</si>
  <si>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</si>
  <si>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</si>
  <si>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</si>
  <si>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</si>
  <si>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</si>
  <si>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</si>
  <si>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</si>
  <si>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</si>
  <si>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</si>
  <si>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</si>
  <si>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</si>
  <si>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</si>
  <si>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</si>
  <si>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</si>
  <si>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</si>
  <si>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</si>
  <si>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</si>
  <si>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</si>
  <si>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</si>
  <si>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</si>
  <si>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</si>
  <si>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</si>
  <si>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</si>
  <si>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</si>
  <si>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</si>
  <si>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</si>
  <si>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</si>
  <si>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</si>
  <si>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</si>
  <si>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</si>
  <si>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</si>
  <si>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</si>
  <si>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</si>
  <si>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</si>
  <si>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</si>
  <si>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</si>
  <si>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</si>
  <si>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</si>
  <si>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</si>
  <si>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</si>
  <si>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</si>
  <si>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</si>
  <si>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</si>
  <si>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</si>
  <si>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</si>
  <si>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</si>
  <si>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</si>
  <si>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</si>
  <si>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</si>
  <si>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</si>
  <si>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</si>
  <si>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</si>
  <si>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</si>
  <si>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</si>
  <si>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</si>
  <si>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</si>
  <si>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</si>
  <si>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</si>
  <si>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</si>
  <si>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</si>
  <si>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</si>
  <si>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</si>
  <si>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</si>
  <si>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</si>
  <si>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</si>
  <si>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</si>
  <si>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</si>
  <si>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</si>
  <si>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</si>
  <si>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</si>
  <si>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</si>
  <si>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</si>
  <si>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</si>
  <si>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</si>
  <si>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</si>
  <si>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</si>
  <si>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</si>
  <si>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</si>
  <si>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</si>
  <si>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</si>
  <si>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</si>
  <si>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</si>
  <si>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</si>
  <si>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</si>
  <si>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</si>
  <si>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</si>
  <si>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</si>
  <si>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</si>
  <si>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</si>
  <si>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</si>
  <si>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</si>
  <si>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</si>
  <si>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</si>
  <si>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</si>
  <si>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</si>
  <si>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</si>
  <si>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</si>
  <si>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</si>
  <si>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</si>
  <si>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</si>
  <si>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</si>
  <si>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</si>
  <si>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</si>
  <si>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</si>
  <si>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</si>
  <si>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</si>
  <si>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</si>
  <si>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</si>
  <si>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</si>
  <si>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</si>
  <si>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</si>
  <si>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</si>
  <si>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</si>
  <si>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</si>
  <si>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</si>
  <si>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</si>
  <si>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</si>
  <si>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</si>
  <si>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</si>
  <si>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</si>
  <si>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</si>
  <si>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</si>
  <si>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</si>
  <si>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</si>
  <si>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</si>
  <si>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</si>
  <si>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</si>
  <si>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</si>
  <si>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</si>
  <si>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</si>
  <si>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</si>
  <si>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</si>
  <si>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</si>
  <si>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</si>
  <si>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</si>
  <si>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</si>
  <si>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</si>
  <si>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</si>
  <si>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</si>
  <si>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</si>
  <si>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</si>
  <si>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</si>
  <si>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</si>
  <si>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</si>
  <si>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</si>
  <si>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</si>
  <si>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</si>
  <si>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</si>
  <si>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</si>
  <si>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</si>
  <si>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</si>
  <si>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</si>
  <si>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</si>
  <si>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</si>
  <si>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</si>
  <si>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</si>
  <si>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</si>
  <si>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</si>
  <si>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</si>
  <si>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</si>
  <si>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</si>
  <si>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</si>
  <si>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</si>
  <si>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</si>
  <si>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</si>
  <si>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</si>
  <si>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</si>
  <si>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</si>
  <si>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</si>
  <si>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</si>
  <si>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</si>
  <si>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</si>
  <si>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</si>
  <si>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</si>
  <si>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</si>
  <si>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</si>
  <si>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</si>
  <si>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</si>
  <si>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</si>
  <si>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</si>
  <si>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</si>
  <si>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</si>
  <si>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</si>
  <si>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</si>
  <si>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</si>
  <si>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</si>
  <si>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</si>
  <si>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</si>
  <si>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</si>
  <si>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</si>
  <si>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</si>
  <si>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</si>
  <si>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</si>
  <si>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</si>
  <si>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</si>
  <si>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</si>
  <si>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</si>
  <si>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</si>
  <si>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</si>
  <si>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</si>
  <si>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</si>
  <si>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</si>
  <si>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</si>
  <si>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</si>
  <si>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</si>
  <si>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</si>
  <si>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</si>
  <si>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</si>
  <si>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</si>
  <si>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</si>
  <si>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</si>
  <si>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</si>
  <si>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</si>
  <si>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</si>
  <si>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</si>
  <si>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</si>
  <si>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</si>
  <si>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</si>
  <si>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</si>
  <si>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</si>
  <si>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</si>
  <si>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</si>
  <si>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</si>
  <si>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</si>
  <si>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</si>
  <si>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</si>
  <si>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</si>
  <si>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</si>
  <si>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</si>
  <si>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</si>
  <si>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</si>
  <si>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</si>
  <si>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</si>
  <si>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</si>
  <si>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</si>
  <si>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</si>
  <si>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</si>
  <si>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</si>
  <si>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</si>
  <si>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</si>
  <si>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</si>
  <si>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</si>
  <si>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</si>
  <si>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</si>
  <si>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</si>
  <si>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</si>
  <si>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</si>
  <si>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</si>
  <si>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</si>
  <si>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</si>
  <si>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</si>
  <si>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</si>
  <si>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</si>
  <si>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</si>
  <si>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</si>
  <si>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</si>
  <si>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</si>
  <si>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</si>
  <si>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</si>
  <si>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</si>
  <si>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</si>
  <si>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</si>
  <si>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</si>
  <si>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</si>
  <si>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</si>
  <si>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</si>
  <si>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</si>
  <si>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</si>
  <si>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</si>
  <si>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</si>
  <si>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</si>
  <si>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</si>
  <si>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</si>
  <si>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</si>
  <si>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</si>
  <si>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</si>
  <si>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</si>
  <si>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</si>
  <si>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</si>
  <si>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</si>
  <si>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</si>
  <si>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</si>
  <si>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</si>
  <si>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</si>
  <si>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</si>
  <si>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</si>
  <si>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</si>
  <si>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</si>
  <si>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</si>
  <si>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</si>
  <si>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</si>
  <si>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</si>
  <si>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</si>
  <si>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</si>
  <si>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</si>
  <si>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</si>
  <si>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</si>
  <si>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</si>
  <si>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</si>
  <si>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</si>
  <si>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</si>
  <si>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</si>
  <si>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</si>
  <si>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</si>
  <si>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</si>
  <si>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</si>
  <si>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</si>
  <si>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</si>
  <si>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</si>
  <si>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</si>
  <si>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</si>
  <si>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</si>
  <si>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</si>
  <si>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</si>
  <si>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</si>
  <si>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</si>
  <si>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</si>
  <si>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</si>
  <si>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</si>
  <si>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</si>
  <si>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</si>
  <si>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</si>
  <si>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</si>
  <si>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</si>
  <si>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</si>
  <si>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</si>
  <si>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</si>
  <si>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</si>
  <si>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</si>
  <si>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</si>
  <si>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</si>
  <si>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</si>
  <si>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</si>
  <si>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</si>
  <si>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</si>
  <si>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</si>
  <si>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</si>
  <si>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</si>
  <si>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</si>
  <si>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</si>
  <si>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</si>
  <si>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</si>
  <si>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</si>
  <si>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</si>
  <si>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</si>
  <si>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</si>
  <si>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</si>
  <si>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</si>
  <si>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</si>
  <si>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</si>
  <si>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</si>
  <si>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</si>
  <si>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</si>
  <si>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</si>
  <si>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</si>
  <si>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</si>
  <si>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</si>
  <si>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</si>
  <si>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</si>
  <si>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</si>
  <si>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</si>
  <si>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</si>
  <si>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</si>
  <si>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</si>
  <si>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</si>
  <si>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</si>
  <si>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</si>
  <si>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</si>
  <si>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</si>
  <si>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</si>
  <si>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</si>
  <si>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</si>
  <si>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</si>
  <si>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</si>
  <si>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</si>
  <si>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</si>
  <si>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</si>
  <si>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</si>
  <si>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</si>
  <si>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</si>
  <si>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</si>
  <si>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</si>
  <si>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</si>
  <si>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</si>
  <si>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</si>
  <si>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</si>
  <si>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</si>
  <si>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</si>
  <si>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</si>
  <si>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</si>
  <si>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</si>
  <si>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</si>
  <si>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</si>
  <si>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</si>
  <si>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</si>
  <si>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</si>
  <si>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</si>
  <si>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</si>
  <si>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</si>
  <si>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</si>
  <si>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</si>
  <si>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</si>
  <si>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</si>
  <si>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</si>
  <si>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</si>
  <si>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</si>
  <si>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</si>
  <si>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</si>
  <si>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</si>
  <si>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</si>
  <si>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</si>
  <si>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</si>
  <si>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</si>
  <si>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</si>
  <si>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</si>
  <si>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</si>
  <si>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</si>
  <si>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</si>
  <si>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</si>
  <si>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</si>
  <si>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</si>
  <si>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</si>
  <si>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</si>
  <si>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</si>
  <si>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</si>
  <si>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</si>
  <si>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</si>
  <si>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</si>
  <si>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</si>
  <si>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</si>
  <si>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</si>
  <si>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</si>
  <si>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</si>
  <si>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</si>
  <si>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</si>
  <si>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</si>
  <si>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</si>
  <si>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</si>
  <si>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</si>
  <si>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</si>
  <si>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</si>
  <si>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</si>
  <si>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</si>
  <si>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</si>
  <si>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</si>
  <si>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</si>
  <si>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</si>
  <si>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</si>
  <si>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</si>
  <si>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</si>
  <si>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</si>
  <si>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</si>
  <si>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</si>
  <si>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</si>
  <si>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</si>
  <si>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</si>
  <si>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</si>
  <si>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</si>
  <si>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</si>
  <si>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</si>
  <si>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</si>
  <si>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</si>
  <si>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</si>
  <si>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</si>
  <si>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</si>
  <si>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</si>
  <si>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</si>
  <si>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</si>
  <si>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</si>
  <si>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</si>
  <si>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</si>
  <si>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</si>
  <si>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</si>
  <si>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</si>
  <si>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</si>
  <si>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</si>
  <si>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</si>
  <si>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</si>
  <si>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</si>
  <si>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</si>
  <si>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</si>
  <si>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</si>
  <si>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</si>
  <si>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</si>
  <si>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</si>
  <si>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</si>
  <si>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</si>
  <si>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</si>
  <si>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</si>
  <si>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</si>
  <si>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</si>
  <si>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</si>
  <si>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</si>
  <si>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</si>
  <si>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</si>
  <si>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</si>
  <si>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</si>
  <si>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</si>
  <si>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</si>
  <si>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</si>
  <si>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</si>
  <si>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</si>
  <si>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</si>
  <si>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</si>
  <si>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</si>
  <si>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</si>
  <si>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</si>
  <si>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</si>
  <si>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</si>
  <si>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</si>
  <si>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</si>
  <si>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</si>
  <si>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</si>
  <si>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</si>
  <si>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</si>
  <si>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</si>
  <si>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</si>
  <si>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</si>
  <si>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</si>
  <si>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</si>
  <si>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</si>
  <si>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</si>
  <si>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</si>
  <si>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</si>
  <si>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</si>
  <si>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</si>
  <si>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</si>
  <si>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</si>
  <si>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</si>
  <si>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</si>
  <si>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</si>
  <si>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</si>
  <si>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</si>
  <si>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</si>
  <si>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</si>
  <si>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</si>
  <si>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</si>
  <si>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</si>
  <si>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</si>
  <si>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</si>
  <si>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</si>
  <si>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</si>
  <si>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</si>
  <si>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</si>
  <si>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</si>
  <si>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</si>
  <si>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</si>
  <si>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</si>
  <si>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</si>
  <si>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</si>
  <si>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</si>
  <si>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</si>
  <si>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</si>
  <si>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</si>
  <si>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</si>
  <si>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</si>
  <si>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</si>
  <si>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</si>
  <si>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</si>
  <si>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</si>
  <si>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</si>
  <si>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</si>
  <si>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</si>
  <si>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</si>
  <si>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</si>
  <si>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</si>
  <si>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</si>
  <si>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</si>
  <si>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</si>
  <si>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</si>
  <si>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</si>
  <si>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</si>
  <si>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</si>
  <si>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</si>
  <si>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</si>
  <si>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</si>
  <si>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</si>
  <si>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</si>
  <si>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</si>
  <si>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</si>
  <si>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</si>
  <si>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</si>
  <si>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</si>
  <si>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</si>
  <si>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</si>
  <si>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</si>
  <si>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</si>
  <si>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</si>
  <si>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</si>
  <si>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</si>
  <si>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</si>
  <si>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</si>
  <si>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</si>
  <si>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</si>
  <si>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</si>
  <si>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</si>
  <si>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</si>
  <si>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</si>
  <si>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</si>
  <si>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</si>
  <si>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</si>
  <si>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</si>
  <si>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</si>
  <si>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</si>
  <si>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</si>
  <si>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</si>
  <si>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</si>
  <si>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</si>
  <si>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</si>
  <si>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</si>
  <si>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</si>
  <si>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</si>
  <si>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</si>
  <si>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</si>
  <si>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</si>
  <si>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</si>
  <si>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</si>
  <si>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</si>
  <si>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</si>
  <si>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</si>
  <si>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</si>
  <si>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</si>
  <si>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</si>
  <si>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</si>
  <si>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</si>
  <si>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</si>
  <si>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</si>
  <si>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</si>
  <si>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</si>
  <si>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</si>
  <si>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</si>
  <si>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</si>
  <si>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</si>
  <si>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</si>
  <si>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</si>
  <si>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</si>
  <si>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</si>
  <si>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</si>
  <si>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</si>
  <si>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</si>
  <si>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</si>
  <si>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</si>
  <si>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</si>
  <si>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</si>
  <si>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</si>
  <si>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</si>
  <si>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</si>
  <si>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</si>
  <si>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</si>
  <si>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</si>
  <si>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</si>
  <si>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</si>
  <si>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</si>
  <si>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</si>
  <si>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</si>
  <si>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</si>
  <si>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</si>
  <si>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</si>
  <si>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</si>
  <si>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</si>
  <si>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</si>
  <si>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</si>
  <si>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</si>
  <si>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</si>
  <si>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</si>
  <si>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</si>
  <si>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</si>
  <si>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</si>
  <si>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</si>
  <si>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</si>
  <si>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</si>
  <si>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</si>
  <si>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</si>
  <si>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</si>
  <si>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</si>
  <si>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</si>
  <si>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</si>
  <si>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</si>
  <si>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</si>
  <si>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</si>
  <si>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</si>
  <si>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</si>
  <si>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</si>
  <si>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</si>
  <si>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</si>
  <si>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</si>
  <si>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</si>
  <si>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</si>
  <si>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</si>
  <si>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</si>
  <si>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</si>
  <si>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</si>
  <si>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</si>
  <si>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</si>
  <si>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</si>
  <si>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</si>
  <si>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</si>
  <si>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</si>
  <si>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</si>
  <si>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</si>
  <si>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</si>
  <si>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</si>
  <si>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</si>
  <si>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</si>
  <si>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</si>
  <si>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</si>
  <si>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</si>
  <si>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</si>
  <si>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</si>
  <si>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</si>
  <si>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</si>
  <si>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</si>
  <si>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</si>
  <si>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</si>
  <si>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</si>
  <si>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</si>
  <si>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</si>
  <si>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</si>
  <si>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</si>
  <si>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</si>
  <si>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</si>
  <si>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</si>
  <si>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</si>
  <si>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</si>
  <si>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</si>
  <si>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</si>
  <si>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</si>
  <si>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</si>
  <si>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</si>
  <si>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</si>
  <si>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</si>
  <si>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</si>
  <si>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</si>
  <si>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</si>
  <si>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</si>
  <si>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</si>
  <si>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</si>
  <si>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</si>
  <si>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</si>
  <si>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</si>
  <si>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</si>
  <si>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</si>
  <si>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</si>
  <si>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</si>
  <si>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</si>
  <si>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</si>
  <si>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</si>
  <si>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</si>
  <si>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</si>
  <si>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</si>
  <si>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</si>
  <si>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</si>
  <si>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</si>
  <si>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</si>
  <si>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</si>
  <si>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</si>
  <si>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</si>
  <si>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</si>
  <si>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</si>
  <si>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</si>
  <si>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</si>
  <si>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</si>
  <si>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</si>
  <si>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</si>
  <si>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</si>
  <si>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</si>
  <si>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</si>
  <si>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</si>
  <si>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</si>
  <si>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</si>
  <si>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</si>
  <si>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</si>
  <si>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</si>
  <si>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</si>
  <si>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</si>
  <si>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</si>
  <si>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</si>
  <si>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</si>
  <si>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</si>
  <si>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</si>
  <si>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</si>
  <si>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</si>
  <si>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</si>
  <si>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</si>
  <si>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</si>
  <si>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</si>
  <si>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</si>
  <si>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</si>
  <si>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</si>
  <si>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</si>
  <si>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</si>
  <si>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</si>
  <si>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</si>
  <si>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</si>
  <si>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</si>
  <si>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</si>
  <si>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</si>
  <si>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</si>
  <si>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</si>
  <si>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</si>
  <si>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</si>
  <si>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</si>
  <si>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</si>
  <si>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</si>
  <si>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</si>
  <si>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</si>
  <si>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</si>
  <si>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</si>
  <si>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</si>
  <si>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</si>
  <si>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</si>
  <si>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</si>
  <si>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</si>
  <si>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</si>
  <si>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</si>
  <si>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</si>
  <si>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</si>
  <si>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</si>
  <si>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</si>
  <si>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</si>
  <si>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</si>
  <si>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</si>
  <si>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</si>
  <si>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</si>
  <si>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</si>
  <si>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</si>
  <si>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</si>
  <si>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</si>
  <si>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</si>
  <si>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</si>
  <si>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</si>
  <si>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</si>
  <si>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</si>
  <si>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</si>
  <si>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</si>
  <si>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</si>
  <si>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</si>
  <si>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</si>
  <si>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</si>
  <si>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</si>
  <si>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</si>
  <si>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</si>
  <si>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</si>
  <si>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</si>
  <si>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</si>
  <si>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</si>
  <si>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</si>
  <si>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</si>
  <si>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</si>
  <si>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</si>
  <si>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</si>
  <si>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</si>
  <si>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</si>
  <si>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</si>
  <si>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</si>
  <si>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</si>
  <si>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</si>
  <si>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</si>
  <si>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</si>
  <si>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</si>
  <si>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</si>
  <si>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</si>
  <si>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</si>
  <si>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</si>
  <si>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</si>
  <si>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</si>
  <si>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</si>
  <si>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</si>
  <si>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</si>
  <si>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</si>
  <si>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</si>
  <si>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</si>
  <si>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</si>
  <si>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</si>
  <si>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</si>
  <si>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</si>
  <si>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</si>
  <si>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</si>
  <si>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</si>
  <si>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</si>
  <si>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</si>
  <si>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</si>
  <si>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</si>
  <si>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</si>
  <si>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</si>
  <si>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</si>
  <si>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</si>
  <si>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</si>
  <si>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</si>
  <si>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</si>
  <si>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</si>
  <si>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</si>
  <si>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</si>
  <si>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</si>
  <si>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</si>
  <si>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</si>
  <si>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</si>
  <si>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</si>
  <si>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</si>
  <si>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</si>
  <si>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</si>
  <si>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</si>
  <si>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</si>
  <si>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</si>
  <si>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</si>
  <si>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</si>
  <si>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</si>
  <si>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</si>
  <si>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</si>
  <si>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</si>
  <si>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</si>
  <si>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</si>
  <si>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</si>
  <si>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</si>
  <si>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</si>
  <si>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</si>
  <si>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</si>
  <si>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</si>
  <si>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</si>
  <si>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</si>
  <si>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</si>
  <si>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</si>
  <si>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</si>
  <si>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</si>
  <si>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</si>
  <si>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</si>
  <si>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</si>
  <si>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</si>
  <si>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</si>
  <si>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</si>
  <si>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</si>
  <si>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</si>
  <si>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</si>
  <si>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</si>
  <si>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</si>
  <si>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</si>
  <si>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</si>
  <si>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</si>
  <si>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</si>
  <si>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</si>
  <si>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</si>
  <si>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</si>
  <si>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</si>
  <si>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</si>
  <si>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</si>
  <si>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</si>
  <si>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</si>
  <si>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</si>
  <si>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</si>
  <si>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</si>
  <si>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</si>
  <si>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</si>
  <si>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</si>
  <si>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</si>
  <si>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</si>
  <si>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</si>
  <si>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</si>
  <si>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</si>
  <si>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</si>
  <si>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</si>
  <si>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</si>
  <si>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</si>
  <si>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</si>
  <si>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</si>
  <si>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</si>
  <si>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</si>
  <si>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</si>
  <si>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</si>
  <si>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</si>
  <si>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</si>
  <si>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</si>
  <si>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</si>
  <si>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</si>
  <si>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</si>
  <si>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</si>
  <si>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</si>
  <si>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</si>
  <si>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</si>
  <si>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</si>
  <si>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</si>
  <si>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</si>
  <si>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</si>
  <si>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</si>
  <si>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</si>
  <si>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</si>
  <si>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</si>
  <si>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</si>
  <si>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</si>
  <si>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</si>
  <si>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</si>
  <si>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</si>
  <si>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</si>
  <si>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</si>
  <si>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</si>
  <si>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</si>
  <si>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</si>
  <si>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</si>
  <si>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</si>
  <si>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</si>
  <si>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</si>
  <si>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</si>
  <si>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</si>
  <si>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</si>
  <si>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</si>
  <si>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</si>
  <si>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</si>
  <si>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</si>
  <si>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</si>
  <si>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</si>
  <si>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</si>
  <si>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</si>
  <si>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</si>
  <si>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</si>
  <si>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</si>
  <si>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</si>
  <si>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</si>
  <si>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</si>
  <si>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</si>
  <si>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</si>
  <si>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</si>
  <si>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</si>
  <si>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</si>
  <si>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</si>
  <si>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</si>
  <si>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</si>
  <si>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</si>
  <si>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</si>
  <si>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</si>
  <si>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</si>
  <si>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</si>
  <si>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</si>
  <si>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</si>
  <si>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</si>
  <si>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</si>
  <si>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</si>
  <si>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</si>
  <si>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</si>
  <si>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</si>
  <si>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</si>
  <si>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</si>
  <si>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</si>
  <si>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</si>
  <si>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</si>
  <si>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</si>
  <si>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</si>
  <si>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</si>
  <si>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</si>
  <si>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</si>
  <si>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</si>
  <si>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</si>
  <si>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</si>
  <si>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</si>
  <si>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</si>
  <si>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</si>
  <si>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</si>
  <si>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</si>
  <si>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</si>
  <si>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</si>
  <si>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</si>
  <si>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</si>
  <si>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</si>
  <si>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</si>
  <si>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</si>
  <si>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</si>
  <si>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</si>
  <si>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</si>
  <si>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</si>
  <si>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</si>
  <si>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</si>
  <si>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</si>
  <si>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</si>
  <si>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</si>
  <si>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</si>
  <si>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</si>
  <si>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</si>
  <si>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</si>
  <si>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</si>
  <si>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</si>
  <si>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</si>
  <si>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</si>
  <si>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</si>
  <si>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</si>
  <si>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</si>
  <si>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</si>
  <si>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</si>
  <si>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</si>
  <si>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</si>
  <si>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</si>
  <si>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</si>
  <si>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</si>
  <si>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</si>
  <si>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</si>
  <si>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</si>
  <si>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</si>
  <si>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</si>
  <si>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</si>
  <si>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</si>
  <si>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</si>
  <si>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</si>
  <si>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</si>
  <si>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</si>
  <si>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</si>
  <si>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</si>
  <si>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</si>
  <si>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</si>
  <si>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</si>
  <si>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</si>
  <si>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</si>
  <si>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</si>
  <si>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</si>
  <si>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</si>
  <si>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</si>
  <si>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</si>
  <si>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</si>
  <si>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</si>
  <si>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</si>
  <si>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</si>
  <si>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</si>
  <si>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</si>
  <si>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</si>
  <si>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</si>
  <si>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</si>
  <si>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</si>
  <si>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</si>
  <si>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</si>
  <si>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</si>
  <si>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</si>
  <si>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</si>
  <si>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</si>
  <si>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</si>
  <si>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</si>
  <si>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</si>
  <si>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</si>
  <si>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</si>
  <si>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</si>
  <si>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</si>
  <si>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</si>
  <si>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</si>
  <si>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</si>
  <si>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</si>
  <si>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</si>
  <si>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</si>
  <si>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</si>
  <si>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</si>
  <si>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</si>
  <si>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</si>
  <si>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</si>
  <si>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</si>
  <si>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</si>
  <si>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</si>
  <si>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</si>
  <si>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</si>
  <si>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</si>
  <si>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</si>
  <si>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</si>
  <si>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</si>
  <si>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</si>
  <si>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</si>
  <si>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</si>
  <si>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</si>
  <si>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</si>
  <si>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</si>
  <si>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</si>
  <si>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</si>
  <si>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</si>
  <si>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</si>
  <si>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</si>
  <si>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</si>
  <si>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</si>
  <si>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</si>
  <si>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</si>
  <si>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</si>
  <si>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</si>
  <si>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</si>
  <si>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</si>
  <si>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</si>
  <si>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</si>
  <si>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</si>
  <si>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</si>
  <si>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</si>
  <si>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</si>
  <si>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</si>
  <si>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</si>
  <si>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</si>
  <si>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</si>
  <si>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</si>
  <si>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</si>
  <si>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</si>
  <si>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</si>
  <si>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</si>
  <si>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</si>
  <si>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</si>
  <si>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</si>
  <si>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</si>
  <si>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</si>
  <si>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</si>
  <si>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</si>
  <si>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</si>
  <si>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</si>
  <si>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</si>
  <si>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</si>
  <si>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</si>
  <si>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</si>
  <si>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</si>
  <si>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</si>
  <si>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</si>
  <si>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</si>
  <si>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</si>
  <si>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</si>
  <si>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</si>
  <si>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</si>
  <si>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</si>
  <si>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</si>
  <si>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</si>
  <si>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</si>
  <si>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</si>
  <si>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</si>
  <si>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</si>
  <si>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</si>
  <si>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</si>
  <si>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</si>
  <si>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</si>
  <si>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</si>
  <si>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</si>
  <si>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</si>
  <si>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</si>
  <si>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</si>
  <si>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</si>
  <si>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</si>
  <si>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</si>
  <si>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</si>
  <si>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</si>
  <si>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</si>
  <si>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</si>
  <si>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</si>
  <si>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</si>
  <si>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</si>
  <si>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</si>
  <si>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</si>
  <si>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</si>
  <si>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</si>
  <si>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</si>
  <si>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</si>
  <si>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</si>
  <si>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</si>
  <si>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</si>
  <si>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</si>
  <si>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</si>
  <si>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</si>
  <si>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</si>
  <si>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</si>
  <si>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</si>
  <si>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</si>
  <si>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</si>
  <si>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</si>
  <si>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</si>
  <si>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</si>
  <si>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</si>
  <si>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</si>
  <si>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</si>
  <si>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</si>
  <si>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</si>
  <si>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</si>
  <si>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</si>
  <si>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</si>
  <si>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</si>
  <si>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</si>
  <si>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</si>
  <si>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</si>
  <si>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</si>
  <si>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</si>
  <si>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</si>
  <si>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</si>
  <si>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</si>
  <si>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</si>
  <si>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</si>
  <si>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</si>
  <si>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</si>
  <si>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</si>
  <si>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</si>
  <si>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</si>
  <si>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</si>
  <si>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</si>
  <si>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</si>
  <si>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</si>
  <si>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</si>
  <si>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</si>
  <si>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</si>
  <si>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</si>
  <si>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</si>
  <si>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</si>
  <si>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</si>
  <si>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</si>
  <si>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</si>
  <si>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</si>
  <si>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</si>
  <si>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</si>
  <si>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</si>
  <si>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</si>
  <si>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</si>
  <si>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</si>
  <si>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</si>
  <si>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</si>
  <si>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</si>
  <si>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</si>
  <si>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</si>
  <si>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</si>
  <si>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</si>
  <si>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</si>
  <si>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</si>
  <si>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</si>
  <si>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</si>
  <si>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</si>
  <si>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</si>
  <si>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</si>
  <si>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</si>
  <si>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</si>
  <si>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</si>
  <si>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</si>
  <si>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</si>
  <si>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</si>
  <si>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</si>
  <si>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</si>
  <si>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</si>
  <si>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</si>
  <si>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</si>
  <si>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</si>
  <si>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</si>
  <si>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</si>
  <si>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</si>
  <si>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</si>
  <si>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</si>
  <si>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</si>
  <si>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</si>
  <si>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</si>
  <si>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</si>
  <si>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</si>
  <si>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</si>
  <si>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</si>
  <si>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</si>
  <si>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</si>
  <si>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</si>
  <si>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</si>
  <si>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</si>
  <si>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</si>
  <si>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</si>
  <si>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</si>
  <si>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</si>
  <si>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</si>
  <si>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</si>
  <si>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</si>
  <si>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</si>
  <si>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</si>
  <si>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</si>
  <si>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</si>
  <si>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</si>
  <si>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</si>
  <si>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</si>
  <si>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</si>
  <si>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</si>
  <si>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</si>
  <si>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</si>
  <si>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</si>
  <si>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</si>
  <si>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</si>
  <si>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</si>
  <si>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</si>
  <si>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</si>
  <si>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</si>
  <si>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</si>
  <si>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</si>
  <si>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</si>
  <si>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</si>
  <si>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</si>
  <si>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</si>
  <si>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</si>
  <si>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</si>
  <si>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</si>
  <si>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</si>
  <si>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</si>
  <si>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</si>
  <si>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</si>
  <si>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</si>
  <si>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</si>
  <si>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</si>
  <si>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</si>
  <si>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</si>
  <si>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</si>
  <si>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</si>
  <si>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</si>
  <si>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</si>
  <si>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</si>
  <si>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</si>
  <si>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</si>
  <si>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</si>
  <si>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</si>
  <si>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</si>
  <si>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</si>
  <si>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</si>
  <si>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</si>
  <si>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</si>
  <si>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</si>
  <si>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</si>
  <si>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</si>
  <si>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</si>
  <si>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</si>
  <si>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</si>
  <si>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</si>
  <si>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</si>
  <si>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</si>
  <si>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</si>
  <si>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</si>
  <si>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</si>
  <si>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</si>
  <si>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</si>
  <si>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</si>
  <si>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</si>
  <si>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</si>
  <si>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</si>
  <si>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</si>
  <si>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</si>
  <si>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</si>
  <si>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</si>
  <si>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</si>
  <si>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</si>
  <si>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</si>
  <si>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</si>
  <si>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</si>
  <si>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</si>
  <si>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</si>
  <si>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</si>
  <si>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</si>
  <si>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</si>
  <si>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</si>
  <si>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</si>
  <si>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</si>
  <si>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</si>
  <si>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</si>
  <si>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</si>
  <si>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</si>
  <si>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</si>
  <si>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</si>
  <si>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</si>
  <si>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</si>
  <si>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</si>
  <si>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</si>
  <si>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</si>
  <si>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</si>
  <si>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</si>
  <si>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</si>
  <si>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</si>
  <si>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</si>
  <si>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</si>
  <si>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</si>
  <si>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</si>
  <si>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</si>
  <si>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</si>
  <si>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</si>
  <si>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</si>
  <si>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</si>
  <si>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</si>
  <si>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</si>
  <si>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</si>
  <si>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</si>
  <si>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</si>
  <si>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</si>
  <si>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</si>
  <si>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</si>
  <si>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</si>
  <si>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</si>
  <si>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</si>
  <si>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</si>
  <si>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</si>
  <si>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</si>
  <si>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</si>
  <si>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</si>
  <si>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</si>
  <si>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</si>
  <si>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</si>
  <si>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</si>
  <si>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</si>
  <si>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</si>
  <si>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</si>
  <si>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</si>
  <si>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</si>
  <si>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</si>
  <si>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</si>
  <si>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</si>
  <si>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</si>
  <si>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</si>
  <si>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</si>
  <si>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</si>
  <si>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</si>
  <si>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</si>
  <si>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</si>
  <si>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</si>
  <si>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</si>
  <si>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</si>
  <si>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</si>
  <si>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</si>
  <si>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</si>
  <si>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</si>
  <si>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</si>
  <si>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</si>
  <si>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</si>
  <si>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</si>
  <si>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</si>
  <si>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</si>
  <si>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</si>
  <si>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</si>
  <si>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</si>
  <si>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</si>
  <si>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</si>
  <si>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</si>
  <si>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</si>
  <si>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</si>
  <si>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</si>
  <si>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</si>
  <si>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</si>
  <si>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</si>
  <si>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</si>
  <si>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</si>
  <si>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</si>
  <si>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</si>
  <si>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</si>
  <si>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</si>
  <si>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</si>
  <si>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</si>
  <si>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</si>
  <si>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</si>
  <si>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</si>
  <si>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</si>
  <si>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</si>
  <si>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</si>
  <si>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</si>
  <si>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</si>
  <si>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</si>
  <si>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</si>
  <si>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</si>
  <si>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</si>
  <si>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</si>
  <si>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</si>
  <si>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</si>
  <si>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</si>
  <si>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</si>
  <si>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</si>
  <si>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</si>
  <si>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</si>
  <si>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</si>
  <si>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</si>
  <si>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</si>
  <si>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</si>
  <si>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</si>
  <si>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</si>
  <si>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</si>
  <si>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</si>
  <si>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</si>
  <si>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</si>
  <si>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</si>
  <si>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</si>
  <si>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</si>
  <si>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</si>
  <si>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</si>
  <si>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</si>
  <si>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</si>
  <si>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</si>
  <si>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</si>
  <si>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</si>
  <si>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</si>
  <si>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</si>
  <si>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</si>
  <si>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</si>
  <si>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</si>
  <si>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</si>
  <si>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</si>
  <si>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</si>
  <si>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</si>
  <si>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</si>
  <si>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</si>
  <si>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</si>
  <si>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</si>
  <si>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</si>
  <si>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</si>
  <si>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</si>
  <si>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</si>
  <si>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</si>
  <si>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</si>
  <si>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</si>
  <si>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</si>
  <si>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</si>
  <si>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</si>
  <si>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</si>
  <si>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</si>
  <si>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</si>
  <si>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</si>
  <si>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</si>
  <si>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</si>
  <si>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</si>
  <si>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</si>
  <si>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</si>
  <si>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</si>
  <si>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</si>
  <si>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</si>
  <si>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</si>
  <si>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</si>
  <si>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</si>
  <si>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</si>
  <si>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</si>
  <si>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</si>
  <si>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</si>
  <si>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</si>
  <si>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</si>
  <si>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</si>
  <si>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</si>
  <si>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</si>
  <si>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</si>
  <si>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</si>
  <si>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</si>
  <si>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</si>
  <si>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</si>
  <si>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</si>
  <si>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</si>
  <si>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</si>
  <si>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</si>
  <si>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</si>
  <si>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</si>
  <si>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</si>
  <si>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</si>
  <si>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</si>
  <si>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</si>
  <si>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</si>
  <si>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</si>
  <si>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</si>
  <si>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</si>
  <si>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</si>
  <si>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</si>
  <si>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</si>
  <si>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</si>
  <si>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</si>
  <si>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</si>
  <si>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</si>
  <si>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</si>
  <si>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</si>
  <si>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</si>
  <si>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</si>
  <si>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</si>
  <si>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</si>
  <si>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</si>
  <si>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</si>
  <si>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</si>
  <si>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</si>
  <si>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</si>
  <si>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</si>
  <si>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</si>
  <si>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</si>
  <si>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</si>
  <si>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</si>
  <si>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</si>
  <si>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</si>
  <si>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</si>
  <si>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</si>
  <si>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</si>
  <si>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</si>
  <si>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</si>
  <si>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</si>
  <si>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</si>
  <si>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</si>
  <si>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</si>
  <si>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</si>
  <si>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</si>
  <si>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</si>
  <si>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</si>
  <si>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</si>
  <si>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</si>
  <si>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</si>
  <si>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</si>
  <si>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</si>
  <si>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</si>
  <si>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</si>
  <si>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</si>
  <si>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</si>
  <si>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</si>
  <si>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</si>
  <si>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</si>
  <si>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</si>
  <si>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</si>
  <si>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</si>
  <si>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</si>
  <si>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</si>
  <si>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</si>
  <si>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</si>
  <si>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</si>
  <si>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</si>
  <si>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</si>
  <si>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</si>
  <si>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</si>
  <si>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</si>
  <si>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</si>
  <si>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</si>
  <si>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</si>
  <si>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</si>
  <si>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</si>
  <si>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</si>
  <si>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</si>
  <si>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</si>
  <si>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</si>
  <si>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</si>
  <si>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</si>
  <si>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</si>
  <si>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</si>
  <si>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</si>
  <si>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</si>
  <si>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</si>
  <si>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</si>
  <si>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</si>
  <si>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</si>
  <si>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</si>
  <si>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</si>
  <si>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</si>
  <si>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</si>
  <si>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</si>
  <si>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</si>
  <si>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</si>
  <si>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</si>
  <si>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</si>
  <si>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</si>
  <si>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</si>
  <si>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</si>
  <si>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</si>
  <si>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</si>
  <si>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</si>
  <si>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</si>
  <si>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</si>
  <si>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</si>
  <si>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</si>
  <si>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</si>
  <si>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</si>
  <si>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</si>
  <si>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</si>
  <si>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</si>
  <si>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</si>
  <si>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</si>
  <si>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</si>
  <si>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</si>
  <si>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</si>
  <si>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</si>
  <si>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</si>
  <si>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</si>
  <si>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</si>
  <si>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</si>
  <si>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</si>
  <si>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</si>
  <si>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</si>
  <si>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</si>
  <si>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</si>
  <si>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</si>
  <si>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</si>
  <si>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</si>
  <si>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</si>
  <si>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</si>
  <si>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</si>
  <si>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</si>
  <si>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</si>
  <si>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</si>
  <si>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</si>
  <si>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</si>
  <si>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</si>
  <si>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</si>
  <si>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</si>
  <si>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</si>
  <si>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</si>
  <si>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</si>
  <si>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</si>
  <si>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</si>
  <si>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</si>
  <si>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</si>
  <si>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</si>
  <si>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</si>
  <si>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</si>
  <si>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</si>
  <si>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</si>
  <si>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</si>
  <si>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</si>
  <si>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</si>
  <si>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</si>
  <si>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</si>
  <si>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</si>
  <si>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</si>
  <si>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</si>
  <si>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</si>
  <si>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</si>
  <si>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</si>
  <si>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</si>
  <si>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</si>
  <si>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</si>
  <si>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</si>
  <si>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</si>
  <si>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</si>
  <si>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</si>
  <si>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</si>
  <si>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</si>
  <si>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</si>
  <si>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</si>
  <si>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</si>
  <si>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</si>
  <si>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</si>
  <si>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</si>
  <si>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</si>
  <si>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</si>
  <si>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</si>
  <si>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</si>
  <si>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</si>
  <si>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</si>
  <si>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</si>
  <si>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</si>
  <si>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</si>
  <si>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</si>
  <si>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</si>
  <si>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</si>
  <si>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</si>
  <si>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</si>
  <si>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</si>
  <si>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</si>
  <si>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</si>
  <si>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</si>
  <si>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</si>
  <si>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</si>
  <si>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</si>
  <si>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</si>
  <si>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</si>
  <si>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</si>
  <si>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</si>
  <si>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</si>
  <si>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</si>
  <si>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</si>
  <si>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</si>
  <si>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</si>
  <si>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</si>
  <si>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</si>
  <si>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</si>
  <si>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</si>
  <si>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</si>
  <si>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</si>
  <si>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</si>
  <si>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</si>
  <si>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</si>
  <si>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</si>
  <si>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</si>
  <si>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</si>
  <si>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</si>
  <si>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</si>
  <si>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</si>
  <si>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</si>
  <si>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</si>
  <si>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</si>
  <si>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</si>
  <si>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</si>
  <si>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</si>
  <si>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</si>
  <si>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</si>
  <si>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</si>
  <si>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</si>
  <si>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</si>
  <si>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</si>
  <si>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</si>
  <si>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</si>
  <si>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</si>
  <si>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</si>
  <si>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</si>
  <si>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</si>
  <si>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</si>
  <si>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</si>
  <si>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</si>
  <si>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</si>
  <si>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</si>
  <si>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</si>
  <si>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</si>
  <si>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</si>
  <si>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</si>
  <si>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</si>
  <si>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</si>
  <si>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</si>
  <si>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</si>
  <si>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</si>
  <si>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</si>
  <si>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</si>
  <si>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</si>
  <si>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</si>
  <si>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</si>
  <si>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</si>
  <si>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</si>
  <si>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</si>
  <si>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</si>
  <si>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</si>
  <si>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</si>
  <si>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</si>
  <si>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</si>
  <si>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</si>
  <si>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</si>
  <si>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</si>
  <si>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</si>
  <si>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</si>
  <si>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</si>
  <si>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</si>
  <si>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</si>
  <si>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</si>
  <si>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</si>
  <si>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</si>
  <si>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</si>
  <si>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</si>
  <si>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</si>
  <si>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</si>
  <si>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</si>
  <si>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</si>
  <si>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</si>
  <si>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</si>
  <si>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</si>
  <si>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</si>
  <si>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</si>
  <si>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</si>
  <si>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</si>
  <si>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</si>
  <si>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</si>
  <si>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</si>
  <si>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</si>
  <si>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</si>
  <si>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</si>
  <si>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</si>
  <si>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</si>
  <si>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</si>
  <si>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</si>
  <si>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</si>
  <si>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</si>
  <si>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</si>
  <si>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</si>
  <si>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</si>
  <si>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</si>
  <si>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</si>
  <si>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</si>
  <si>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</si>
  <si>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</si>
  <si>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</si>
  <si>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</si>
  <si>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</si>
  <si>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</si>
  <si>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</si>
  <si>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</si>
  <si>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</si>
  <si>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</si>
  <si>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</si>
  <si>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</si>
  <si>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</si>
  <si>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</si>
  <si>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</si>
  <si>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</si>
  <si>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</si>
  <si>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</si>
  <si>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</si>
  <si>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</si>
  <si>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</si>
  <si>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</si>
  <si>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</si>
  <si>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</si>
  <si>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</si>
  <si>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</si>
  <si>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</si>
  <si>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</si>
  <si>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</si>
  <si>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</si>
  <si>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</si>
  <si>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</si>
  <si>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</si>
  <si>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</si>
  <si>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</si>
  <si>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</si>
  <si>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</si>
  <si>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</si>
  <si>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</si>
  <si>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</si>
  <si>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</si>
  <si>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</si>
  <si>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</si>
  <si>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</si>
  <si>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</si>
  <si>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</si>
  <si>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</si>
  <si>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</si>
  <si>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</si>
  <si>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</si>
  <si>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</si>
  <si>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</si>
  <si>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</si>
  <si>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</si>
  <si>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</si>
  <si>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</si>
  <si>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</si>
  <si>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</si>
  <si>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</si>
  <si>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</si>
  <si>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</si>
  <si>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</si>
  <si>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</si>
  <si>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</si>
  <si>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</si>
  <si>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</si>
  <si>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</si>
  <si>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</si>
  <si>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</si>
  <si>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</si>
  <si>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</si>
  <si>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</si>
  <si>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</si>
  <si>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</si>
  <si>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</si>
  <si>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</si>
  <si>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</si>
  <si>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</si>
  <si>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</si>
  <si>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</si>
  <si>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</si>
  <si>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</si>
  <si>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</si>
  <si>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</si>
  <si>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</si>
  <si>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</si>
  <si>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</si>
  <si>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</si>
  <si>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</si>
  <si>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</si>
  <si>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</si>
  <si>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</si>
  <si>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</si>
  <si>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</si>
  <si>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</si>
  <si>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</si>
  <si>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</si>
  <si>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</si>
  <si>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</si>
  <si>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</si>
  <si>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</si>
  <si>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</si>
  <si>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</si>
  <si>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</si>
  <si>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</si>
  <si>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</si>
  <si>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</si>
  <si>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</si>
  <si>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</si>
  <si>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</si>
  <si>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</si>
  <si>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</si>
  <si>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</si>
  <si>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</si>
  <si>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</si>
  <si>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</si>
  <si>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</si>
  <si>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</si>
  <si>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</si>
  <si>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</si>
  <si>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</si>
  <si>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</si>
  <si>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</si>
  <si>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</si>
  <si>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</si>
  <si>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</si>
  <si>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</si>
  <si>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</si>
  <si>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</si>
  <si>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</si>
  <si>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</si>
  <si>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</si>
  <si>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</si>
  <si>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</si>
  <si>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</si>
  <si>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</si>
  <si>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</si>
  <si>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</si>
  <si>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</si>
  <si>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</si>
  <si>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</si>
  <si>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</si>
  <si>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</si>
  <si>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</si>
  <si>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</si>
  <si>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</si>
  <si>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</si>
  <si>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</si>
  <si>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</si>
  <si>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</si>
  <si>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</si>
  <si>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</si>
  <si>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</si>
  <si>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</si>
  <si>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</si>
  <si>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</si>
  <si>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</si>
  <si>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</si>
  <si>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</si>
  <si>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</si>
  <si>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</si>
  <si>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</si>
  <si>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</si>
  <si>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</si>
  <si>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</si>
  <si>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</si>
  <si>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</si>
  <si>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</si>
  <si>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</si>
  <si>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</si>
  <si>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</si>
  <si>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</si>
  <si>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</si>
  <si>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</si>
  <si>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</si>
  <si>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</si>
  <si>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</si>
  <si>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</si>
  <si>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</si>
  <si>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</si>
  <si>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</si>
  <si>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</si>
  <si>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</si>
  <si>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</si>
  <si>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</si>
  <si>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</si>
  <si>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</si>
  <si>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</si>
  <si>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</si>
  <si>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</si>
  <si>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</si>
  <si>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</si>
  <si>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</si>
  <si>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</si>
  <si>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</si>
  <si>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</si>
  <si>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</si>
  <si>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</si>
  <si>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</si>
  <si>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</si>
  <si>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</si>
  <si>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</si>
  <si>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</si>
  <si>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</si>
  <si>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</si>
  <si>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</si>
  <si>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</si>
  <si>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</si>
  <si>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</si>
  <si>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</si>
  <si>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</si>
  <si>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</si>
  <si>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</si>
  <si>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</si>
  <si>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</si>
  <si>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</si>
  <si>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</si>
  <si>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</si>
  <si>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</si>
  <si>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</si>
  <si>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</si>
  <si>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</si>
  <si>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</si>
  <si>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</si>
  <si>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</si>
  <si>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</si>
  <si>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</si>
  <si>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</si>
  <si>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</si>
  <si>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</si>
  <si>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</si>
  <si>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</si>
  <si>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</si>
  <si>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</si>
  <si>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</si>
  <si>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</si>
  <si>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</si>
  <si>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</si>
  <si>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</si>
  <si>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</si>
  <si>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</si>
  <si>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</si>
  <si>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</si>
  <si>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</si>
  <si>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</si>
  <si>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</si>
  <si>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</si>
  <si>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</si>
  <si>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</si>
  <si>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</si>
  <si>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</si>
  <si>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</si>
  <si>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</si>
  <si>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</si>
  <si>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</si>
  <si>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</si>
  <si>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</si>
  <si>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</si>
  <si>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</si>
  <si>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</si>
  <si>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</si>
  <si>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</si>
  <si>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</si>
  <si>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</si>
  <si>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</si>
  <si>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</si>
  <si>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</si>
  <si>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</si>
  <si>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</si>
  <si>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</si>
  <si>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</si>
  <si>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</si>
  <si>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</si>
  <si>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</si>
  <si>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</si>
  <si>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</si>
  <si>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</si>
  <si>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</si>
  <si>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</si>
  <si>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</si>
  <si>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</si>
  <si>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</si>
  <si>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</si>
  <si>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</si>
  <si>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</si>
  <si>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</si>
  <si>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</si>
  <si>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</si>
  <si>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</si>
  <si>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</si>
  <si>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</si>
  <si>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</si>
  <si>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</si>
  <si>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</si>
  <si>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</si>
  <si>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</si>
  <si>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</si>
  <si>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</si>
  <si>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</si>
  <si>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</si>
  <si>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</si>
  <si>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</si>
  <si>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</si>
  <si>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</si>
  <si>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</si>
  <si>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</si>
  <si>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</si>
  <si>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</si>
  <si>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</si>
  <si>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</si>
  <si>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</si>
  <si>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</si>
  <si>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</si>
  <si>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</si>
  <si>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</si>
  <si>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</si>
  <si>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</si>
  <si>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</si>
  <si>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</si>
  <si>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</si>
  <si>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</si>
  <si>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</si>
  <si>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</si>
  <si>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</si>
  <si>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</si>
  <si>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</si>
  <si>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</si>
  <si>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</si>
  <si>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</si>
  <si>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</si>
  <si>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</si>
  <si>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</si>
  <si>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</si>
  <si>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</si>
  <si>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</si>
  <si>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</si>
  <si>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</si>
  <si>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</si>
  <si>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</si>
  <si>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</si>
  <si>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</si>
  <si>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</si>
  <si>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</si>
  <si>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</si>
  <si>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</si>
  <si>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</si>
  <si>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</si>
  <si>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</si>
  <si>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</si>
  <si>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</si>
  <si>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</si>
  <si>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</si>
  <si>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</si>
  <si>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</si>
  <si>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</si>
  <si>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</si>
  <si>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</si>
  <si>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</si>
  <si>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</si>
  <si>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</si>
  <si>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</si>
  <si>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</si>
  <si>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</si>
  <si>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</si>
  <si>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</si>
  <si>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</si>
  <si>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</si>
  <si>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</si>
  <si>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</si>
  <si>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</si>
  <si>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</si>
  <si>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</si>
  <si>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</si>
  <si>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</si>
  <si>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</si>
  <si>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</si>
  <si>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</si>
  <si>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</si>
  <si>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</si>
  <si>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</si>
  <si>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</si>
  <si>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</si>
  <si>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</si>
  <si>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</si>
  <si>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</si>
  <si>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</si>
  <si>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</si>
  <si>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</si>
  <si>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</si>
  <si>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</si>
  <si>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</si>
  <si>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</si>
  <si>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</si>
  <si>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</si>
  <si>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</si>
  <si>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</si>
  <si>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</si>
  <si>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</si>
  <si>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</si>
  <si>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</si>
  <si>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</si>
  <si>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</si>
  <si>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</si>
  <si>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</si>
  <si>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</si>
  <si>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</si>
  <si>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</si>
  <si>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</si>
  <si>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</si>
  <si>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</si>
  <si>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</si>
  <si>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</si>
  <si>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</si>
  <si>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</si>
  <si>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</si>
  <si>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</si>
  <si>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</si>
  <si>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</si>
  <si>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</si>
  <si>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</si>
  <si>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</si>
  <si>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</si>
  <si>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</si>
  <si>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</si>
  <si>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</si>
  <si>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</si>
  <si>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</si>
  <si>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</si>
  <si>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</si>
  <si>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</si>
  <si>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</si>
  <si>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</si>
  <si>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</si>
  <si>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</si>
  <si>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</si>
  <si>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</si>
  <si>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</si>
  <si>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</si>
  <si>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</si>
  <si>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</si>
  <si>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</si>
  <si>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</si>
  <si>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</si>
  <si>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</si>
  <si>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</si>
  <si>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</si>
  <si>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</si>
  <si>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</si>
  <si>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</si>
  <si>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</si>
  <si>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</si>
  <si>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</si>
  <si>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</si>
  <si>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</si>
  <si>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</si>
  <si>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</si>
  <si>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</si>
  <si>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</si>
  <si>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</si>
  <si>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</si>
  <si>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</si>
  <si>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</si>
  <si>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</si>
  <si>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</si>
  <si>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</si>
  <si>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</si>
  <si>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</si>
  <si>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</si>
  <si>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</si>
  <si>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</si>
  <si>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</si>
  <si>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</si>
  <si>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</si>
  <si>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</si>
  <si>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</si>
  <si>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</si>
  <si>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</si>
  <si>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</si>
  <si>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</si>
  <si>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</si>
  <si>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</si>
  <si>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</si>
  <si>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</si>
  <si>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</si>
  <si>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</si>
  <si>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</si>
  <si>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</si>
  <si>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</si>
  <si>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</si>
  <si>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</si>
  <si>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</si>
  <si>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</si>
  <si>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</si>
  <si>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</si>
  <si>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</si>
  <si>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</si>
  <si>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</si>
  <si>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</si>
  <si>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</si>
  <si>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</si>
  <si>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</si>
  <si>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</si>
  <si>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</si>
  <si>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</si>
  <si>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</si>
  <si>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</si>
  <si>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</si>
  <si>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</si>
  <si>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</si>
  <si>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</si>
  <si>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</si>
  <si>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</si>
  <si>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</si>
  <si>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</si>
  <si>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</si>
  <si>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</si>
  <si>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</si>
  <si>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</si>
  <si>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</si>
  <si>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</si>
  <si>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</si>
  <si>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</si>
  <si>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</si>
  <si>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</si>
  <si>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</si>
  <si>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</si>
  <si>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</si>
  <si>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</si>
  <si>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</si>
  <si>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</si>
  <si>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</si>
  <si>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</si>
  <si>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</si>
  <si>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</si>
  <si>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</si>
  <si>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</si>
  <si>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</si>
  <si>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</si>
  <si>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</si>
  <si>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</si>
  <si>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</si>
  <si>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</si>
  <si>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</si>
  <si>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</si>
  <si>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</si>
  <si>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</si>
  <si>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</si>
  <si>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</si>
  <si>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</si>
  <si>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</si>
  <si>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</si>
  <si>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</si>
  <si>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</si>
  <si>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</si>
  <si>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</si>
  <si>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</si>
  <si>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</si>
  <si>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</si>
  <si>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</si>
  <si>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</si>
  <si>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</si>
  <si>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</si>
  <si>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</si>
  <si>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</si>
  <si>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</si>
  <si>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</si>
  <si>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</si>
  <si>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</si>
  <si>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</si>
  <si>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</si>
  <si>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</si>
  <si>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</si>
  <si>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</si>
  <si>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</si>
  <si>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</si>
  <si>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</si>
  <si>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</si>
  <si>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</si>
  <si>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</si>
  <si>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</si>
  <si>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</si>
  <si>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</si>
  <si>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</si>
  <si>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</si>
  <si>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</si>
  <si>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</si>
  <si>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</si>
  <si>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</si>
  <si>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</si>
  <si>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</si>
  <si>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</si>
  <si>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</si>
  <si>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</si>
  <si>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</si>
  <si>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</si>
  <si>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</si>
  <si>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</si>
  <si>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</si>
  <si>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</si>
  <si>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</si>
  <si>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</si>
  <si>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</si>
  <si>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</si>
  <si>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</si>
  <si>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</si>
  <si>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</si>
  <si>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</si>
  <si>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</si>
  <si>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</si>
  <si>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</si>
  <si>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</si>
  <si>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</si>
  <si>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</si>
  <si>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</si>
  <si>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</si>
  <si>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</si>
  <si>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</si>
  <si>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</si>
  <si>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</si>
  <si>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</si>
  <si>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</si>
  <si>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</si>
  <si>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</si>
  <si>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</si>
  <si>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</si>
  <si>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</si>
  <si>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</si>
  <si>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</si>
  <si>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</si>
  <si>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</si>
  <si>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</si>
  <si>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</si>
  <si>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</si>
  <si>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</si>
  <si>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</si>
  <si>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</si>
  <si>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</si>
  <si>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</si>
  <si>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</si>
  <si>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</si>
  <si>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</si>
  <si>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</si>
  <si>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</si>
  <si>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</si>
  <si>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</si>
  <si>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</si>
  <si>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</si>
  <si>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</si>
  <si>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</si>
  <si>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</si>
  <si>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</si>
  <si>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</si>
  <si>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</si>
  <si>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</si>
  <si>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</si>
  <si>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</si>
  <si>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</si>
  <si>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</si>
  <si>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</si>
  <si>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</si>
  <si>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</si>
  <si>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</si>
  <si>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</si>
  <si>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</si>
  <si>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</si>
  <si>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</si>
  <si>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</si>
  <si>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</si>
  <si>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</si>
  <si>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</si>
  <si>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</si>
  <si>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</si>
  <si>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</si>
  <si>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</si>
  <si>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</si>
  <si>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</si>
  <si>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</si>
  <si>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</si>
  <si>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</si>
  <si>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</si>
  <si>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</si>
  <si>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</si>
  <si>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</si>
  <si>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</si>
  <si>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</si>
  <si>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</si>
  <si>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</si>
  <si>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</si>
  <si>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</si>
  <si>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</si>
  <si>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</si>
  <si>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</si>
  <si>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</si>
  <si>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</si>
  <si>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</si>
  <si>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</si>
  <si>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</si>
  <si>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</si>
  <si>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</si>
  <si>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</si>
  <si>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</si>
  <si>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</si>
  <si>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</si>
  <si>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</si>
  <si>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</si>
  <si>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</si>
  <si>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</si>
  <si>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</si>
  <si>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</si>
  <si>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</si>
  <si>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</si>
  <si>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</si>
  <si>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</si>
  <si>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</si>
  <si>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</si>
  <si>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</si>
  <si>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</si>
  <si>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</si>
  <si>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</si>
  <si>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</si>
  <si>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</si>
  <si>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</si>
  <si>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</si>
  <si>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</si>
  <si>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</si>
  <si>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</si>
  <si>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</si>
  <si>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</si>
  <si>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</si>
  <si>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</si>
  <si>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</si>
  <si>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</si>
  <si>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</si>
  <si>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</si>
  <si>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</si>
  <si>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</si>
  <si>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</si>
  <si>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</si>
  <si>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</si>
  <si>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</si>
  <si>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</si>
  <si>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</si>
  <si>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</si>
  <si>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</si>
  <si>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</si>
  <si>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</si>
  <si>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</si>
  <si>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</si>
  <si>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</si>
  <si>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</si>
  <si>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</si>
  <si>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</si>
  <si>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</si>
  <si>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</si>
  <si>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</si>
  <si>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</si>
  <si>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</si>
  <si>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</si>
  <si>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</si>
  <si>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</si>
  <si>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</si>
  <si>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</si>
  <si>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</si>
  <si>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</si>
  <si>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</si>
  <si>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</si>
  <si>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</si>
  <si>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</si>
  <si>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</si>
  <si>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</si>
  <si>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</si>
  <si>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</si>
  <si>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</si>
  <si>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</si>
  <si>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</si>
  <si>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</si>
  <si>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</si>
  <si>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</si>
  <si>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</si>
  <si>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</si>
  <si>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</si>
  <si>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</si>
  <si>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</si>
  <si>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</si>
  <si>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</si>
  <si>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</si>
  <si>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</si>
  <si>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</si>
  <si>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</si>
  <si>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</si>
  <si>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</si>
  <si>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</si>
  <si>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</si>
  <si>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</si>
  <si>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</si>
  <si>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</si>
  <si>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</si>
  <si>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</si>
  <si>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</si>
  <si>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</si>
  <si>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</si>
  <si>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</si>
  <si>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</si>
  <si>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</si>
  <si>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</si>
  <si>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</si>
  <si>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</si>
  <si>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</si>
  <si>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</si>
  <si>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</si>
  <si>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</si>
  <si>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</si>
  <si>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</si>
  <si>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</si>
  <si>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</si>
  <si>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</si>
  <si>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</si>
  <si>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</si>
  <si>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</si>
  <si>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</si>
  <si>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</si>
  <si>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</si>
  <si>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</si>
  <si>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</si>
  <si>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</si>
  <si>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</si>
  <si>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</si>
  <si>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</si>
  <si>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</si>
  <si>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</si>
  <si>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</si>
  <si>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</si>
  <si>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</si>
  <si>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</si>
  <si>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</si>
  <si>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</si>
  <si>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</si>
  <si>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</si>
  <si>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</si>
  <si>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</si>
  <si>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</si>
  <si>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</si>
  <si>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</si>
  <si>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</si>
  <si>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</si>
  <si>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</si>
  <si>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</si>
  <si>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</si>
  <si>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</si>
  <si>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</si>
  <si>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</si>
  <si>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</si>
  <si>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</si>
  <si>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</si>
  <si>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</si>
  <si>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</si>
  <si>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</si>
  <si>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</si>
  <si>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</si>
  <si>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</si>
  <si>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</si>
  <si>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</si>
  <si>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</si>
  <si>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</si>
  <si>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</si>
  <si>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</si>
  <si>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</si>
  <si>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</si>
  <si>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</si>
  <si>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</si>
  <si>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</si>
  <si>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</si>
  <si>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</si>
  <si>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</si>
  <si>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</si>
  <si>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</si>
  <si>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</si>
  <si>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</si>
  <si>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</si>
  <si>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</si>
  <si>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</si>
  <si>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</si>
  <si>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</si>
  <si>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</si>
  <si>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</si>
  <si>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</si>
  <si>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</si>
  <si>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</si>
  <si>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</si>
  <si>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</si>
  <si>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</si>
  <si>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</si>
  <si>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</si>
  <si>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</si>
  <si>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</si>
  <si>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</si>
  <si>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</si>
  <si>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</si>
  <si>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</si>
  <si>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</si>
  <si>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</si>
  <si>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</si>
  <si>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</si>
  <si>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</si>
  <si>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</si>
  <si>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</si>
  <si>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</si>
  <si>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</si>
  <si>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</si>
  <si>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</si>
  <si>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</si>
  <si>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</si>
  <si>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</si>
  <si>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</si>
  <si>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</si>
  <si>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</si>
  <si>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</si>
  <si>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</si>
  <si>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</si>
  <si>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</si>
  <si>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</si>
  <si>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</si>
  <si>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</si>
  <si>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</si>
  <si>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</si>
  <si>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</si>
  <si>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</si>
  <si>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</si>
  <si>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</si>
  <si>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</si>
  <si>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</si>
  <si>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</si>
  <si>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</si>
  <si>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</si>
  <si>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</si>
  <si>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</si>
  <si>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</si>
  <si>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</si>
  <si>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</si>
  <si>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</si>
  <si>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</si>
  <si>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</si>
  <si>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</si>
  <si>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</si>
  <si>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</si>
  <si>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</si>
  <si>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</si>
  <si>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</si>
  <si>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</si>
  <si>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</si>
  <si>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</si>
  <si>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</si>
  <si>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</si>
  <si>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</si>
  <si>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</si>
  <si>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</si>
  <si>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</si>
  <si>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</si>
  <si>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</si>
  <si>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</si>
  <si>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</si>
  <si>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</si>
  <si>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</si>
  <si>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</si>
  <si>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</si>
  <si>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</si>
  <si>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</si>
  <si>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</si>
  <si>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</si>
  <si>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</si>
  <si>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</si>
  <si>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</si>
  <si>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</si>
  <si>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</si>
  <si>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</si>
  <si>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</si>
  <si>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</si>
  <si>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</si>
  <si>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</si>
  <si>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</si>
  <si>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</si>
  <si>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</si>
  <si>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</si>
  <si>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</si>
  <si>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</si>
  <si>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</si>
  <si>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</si>
  <si>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</si>
  <si>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</si>
  <si>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</si>
  <si>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</si>
  <si>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</si>
  <si>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</si>
  <si>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</si>
  <si>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</si>
  <si>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</si>
  <si>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</si>
  <si>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</si>
  <si>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</si>
  <si>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</si>
  <si>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</si>
  <si>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</si>
  <si>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</si>
  <si>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</si>
  <si>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</si>
  <si>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</si>
  <si>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</si>
  <si>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</si>
  <si>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</si>
  <si>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</si>
  <si>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</si>
  <si>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</si>
  <si>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</si>
  <si>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</si>
  <si>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</si>
  <si>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</si>
  <si>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</si>
  <si>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</si>
  <si>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</si>
  <si>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</si>
  <si>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</si>
  <si>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</si>
  <si>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</si>
  <si>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</si>
  <si>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</si>
  <si>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</si>
  <si>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</si>
  <si>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</si>
  <si>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</si>
  <si>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</si>
  <si>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</si>
  <si>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</si>
  <si>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</si>
  <si>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</si>
  <si>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</si>
  <si>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</si>
  <si>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</si>
  <si>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</si>
  <si>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</si>
  <si>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</si>
  <si>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</si>
  <si>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</si>
  <si>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</si>
  <si>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</si>
  <si>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</si>
  <si>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</si>
  <si>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</si>
  <si>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</si>
  <si>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</si>
  <si>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</si>
  <si>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</si>
  <si>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</si>
  <si>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</si>
  <si>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</si>
  <si>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</si>
  <si>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</si>
  <si>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</si>
  <si>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</si>
  <si>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</si>
  <si>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</si>
  <si>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</si>
  <si>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</si>
  <si>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</si>
  <si>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</si>
  <si>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</si>
  <si>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</si>
  <si>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</si>
  <si>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</si>
  <si>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</si>
  <si>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</si>
  <si>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</si>
  <si>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</si>
  <si>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</si>
  <si>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</si>
  <si>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</si>
  <si>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</si>
  <si>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</si>
  <si>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</si>
  <si>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</si>
  <si>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</si>
  <si>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</si>
  <si>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</si>
  <si>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</si>
  <si>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</si>
  <si>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</si>
  <si>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</si>
  <si>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</si>
  <si>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</si>
  <si>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</si>
  <si>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</si>
  <si>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</si>
  <si>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</si>
  <si>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</si>
  <si>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</si>
  <si>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</si>
  <si>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</si>
  <si>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</si>
  <si>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</si>
  <si>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</si>
  <si>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</si>
  <si>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</si>
  <si>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</si>
  <si>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</si>
  <si>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</si>
  <si>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</si>
  <si>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</si>
  <si>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</si>
  <si>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</si>
  <si>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</si>
  <si>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</si>
  <si>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</si>
  <si>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</si>
  <si>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</si>
  <si>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</si>
  <si>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</si>
  <si>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</si>
  <si>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</si>
  <si>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</si>
  <si>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</si>
  <si>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</si>
  <si>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</si>
  <si>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</si>
  <si>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</si>
  <si>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</si>
  <si>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</si>
  <si>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</si>
  <si>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</si>
  <si>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</si>
  <si>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</si>
  <si>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</si>
  <si>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</si>
  <si>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</si>
  <si>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</si>
  <si>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</si>
  <si>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</si>
  <si>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</si>
  <si>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</si>
  <si>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</si>
  <si>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</si>
  <si>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</si>
  <si>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</si>
  <si>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</si>
  <si>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</si>
  <si>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</si>
  <si>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</si>
  <si>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</si>
  <si>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</si>
  <si>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</si>
  <si>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</si>
  <si>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</si>
  <si>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</si>
  <si>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</si>
  <si>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</si>
  <si>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</si>
  <si>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</si>
  <si>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</si>
  <si>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</si>
  <si>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</si>
  <si>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</si>
  <si>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</si>
  <si>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</si>
  <si>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</si>
  <si>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</si>
  <si>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</si>
  <si>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</si>
  <si>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</si>
  <si>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</si>
  <si>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</si>
  <si>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</si>
  <si>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</si>
  <si>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</si>
  <si>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</si>
  <si>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</si>
  <si>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</si>
  <si>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</si>
  <si>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</si>
  <si>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</si>
  <si>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</si>
  <si>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</si>
  <si>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</si>
  <si>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</si>
  <si>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</si>
  <si>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</si>
  <si>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</si>
  <si>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</si>
  <si>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</si>
  <si>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</si>
  <si>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</si>
  <si>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</si>
  <si>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</si>
  <si>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</si>
  <si>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</si>
  <si>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</si>
  <si>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</si>
  <si>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</si>
  <si>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</si>
  <si>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</si>
  <si>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</si>
  <si>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</si>
  <si>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</si>
  <si>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</si>
  <si>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</si>
  <si>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</si>
  <si>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</si>
  <si>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</si>
  <si>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</si>
  <si>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</si>
  <si>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</si>
  <si>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</si>
  <si>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</si>
  <si>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</si>
  <si>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</si>
  <si>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</si>
  <si>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</si>
  <si>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</si>
  <si>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</si>
  <si>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</si>
  <si>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</si>
  <si>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</si>
  <si>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</si>
  <si>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</si>
  <si>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</si>
  <si>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</si>
  <si>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</si>
  <si>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</si>
  <si>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</si>
  <si>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</si>
  <si>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</si>
  <si>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</si>
  <si>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</si>
  <si>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</si>
  <si>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</si>
  <si>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</si>
  <si>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</si>
  <si>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</si>
  <si>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</si>
  <si>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</si>
  <si>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</si>
  <si>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</si>
  <si>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</si>
  <si>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</si>
  <si>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</si>
  <si>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</si>
  <si>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</si>
  <si>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</si>
  <si>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</si>
  <si>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</si>
  <si>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</si>
  <si>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</si>
  <si>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</si>
  <si>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</si>
  <si>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</si>
  <si>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</si>
  <si>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</si>
  <si>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</si>
  <si>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</si>
  <si>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</si>
  <si>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</si>
  <si>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</si>
  <si>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</si>
  <si>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</si>
  <si>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</si>
  <si>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</si>
  <si>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</si>
  <si>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</si>
  <si>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</si>
  <si>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</si>
  <si>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</si>
  <si>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</si>
  <si>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</si>
  <si>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</si>
  <si>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</si>
  <si>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</si>
  <si>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</si>
  <si>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</si>
  <si>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</si>
  <si>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</si>
  <si>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</si>
  <si>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</si>
  <si>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</si>
  <si>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</si>
  <si>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</si>
  <si>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</si>
  <si>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</si>
  <si>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</si>
  <si>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</si>
  <si>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</si>
  <si>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</si>
  <si>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</si>
  <si>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</si>
  <si>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</si>
  <si>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</si>
  <si>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</si>
  <si>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</si>
  <si>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</si>
  <si>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</si>
  <si>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</si>
  <si>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</si>
  <si>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</si>
  <si>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</si>
  <si>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</si>
  <si>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</si>
  <si>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</si>
  <si>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</si>
  <si>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</si>
  <si>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</si>
  <si>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</si>
  <si>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</si>
  <si>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</si>
  <si>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</si>
  <si>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</si>
  <si>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</si>
  <si>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</si>
  <si>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</si>
  <si>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</si>
  <si>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</si>
  <si>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</si>
  <si>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</si>
  <si>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</si>
  <si>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</si>
  <si>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</si>
  <si>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</si>
  <si>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</si>
  <si>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</si>
  <si>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</si>
  <si>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</si>
  <si>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</si>
  <si>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</si>
  <si>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</si>
  <si>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</si>
  <si>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</si>
  <si>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</si>
  <si>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</si>
  <si>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</si>
  <si>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</si>
  <si>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</si>
  <si>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</si>
  <si>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</si>
  <si>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</si>
  <si>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</si>
  <si>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</si>
  <si>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</si>
  <si>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</si>
  <si>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</si>
  <si>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</si>
  <si>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</si>
  <si>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</si>
  <si>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</si>
  <si>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</si>
  <si>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</si>
  <si>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</si>
  <si>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</si>
  <si>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</si>
  <si>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</si>
  <si>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</si>
  <si>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</si>
  <si>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</si>
  <si>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</si>
  <si>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</si>
  <si>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</si>
  <si>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</si>
  <si>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</si>
  <si>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</si>
  <si>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</si>
  <si>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</si>
  <si>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</si>
  <si>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</si>
  <si>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</si>
  <si>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</si>
  <si>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</si>
  <si>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</si>
  <si>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</si>
  <si>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</si>
  <si>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</si>
  <si>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</si>
  <si>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</si>
  <si>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</si>
  <si>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</si>
  <si>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</si>
  <si>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</si>
  <si>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</si>
  <si>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</si>
  <si>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</si>
  <si>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</si>
  <si>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</si>
  <si>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</si>
  <si>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</si>
  <si>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</si>
  <si>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</si>
  <si>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</si>
  <si>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</si>
  <si>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</si>
  <si>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</si>
  <si>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</si>
  <si>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</si>
  <si>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</si>
  <si>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</si>
  <si>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</si>
  <si>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</si>
  <si>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</si>
  <si>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</si>
  <si>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</si>
  <si>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</si>
  <si>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</si>
  <si>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</si>
  <si>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</si>
  <si>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</si>
  <si>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</si>
  <si>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</si>
  <si>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</si>
  <si>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</si>
  <si>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</si>
  <si>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</si>
  <si>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</si>
  <si>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</si>
  <si>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</si>
  <si>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</si>
  <si>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</si>
  <si>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</si>
  <si>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</si>
  <si>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</si>
  <si>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</si>
  <si>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</si>
  <si>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</si>
  <si>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</si>
  <si>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</si>
  <si>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</si>
  <si>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</si>
  <si>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</si>
  <si>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</si>
  <si>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</si>
  <si>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</si>
  <si>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</si>
  <si>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</si>
  <si>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</si>
  <si>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</si>
  <si>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</si>
  <si>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</si>
  <si>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</si>
  <si>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</si>
  <si>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</si>
  <si>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</si>
  <si>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</si>
  <si>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</si>
  <si>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</si>
  <si>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</si>
  <si>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</si>
  <si>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</si>
  <si>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</si>
  <si>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</si>
  <si>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</si>
  <si>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</si>
  <si>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</si>
  <si>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</si>
  <si>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</si>
  <si>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</si>
  <si>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</si>
  <si>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</si>
  <si>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</si>
  <si>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</si>
  <si>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</si>
  <si>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</si>
  <si>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</si>
  <si>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</si>
  <si>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</si>
  <si>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</si>
  <si>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</si>
  <si>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</si>
  <si>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</si>
  <si>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</si>
  <si>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</si>
  <si>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</si>
  <si>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</si>
  <si>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</si>
  <si>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</si>
  <si>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</si>
  <si>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</si>
  <si>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</si>
  <si>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</si>
  <si>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</si>
  <si>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</si>
  <si>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</si>
  <si>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</si>
  <si>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</si>
  <si>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</si>
  <si>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</si>
  <si>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</si>
  <si>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</si>
  <si>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</si>
  <si>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</si>
  <si>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</si>
  <si>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</si>
  <si>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</si>
  <si>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</si>
  <si>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</si>
  <si>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</si>
  <si>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</si>
  <si>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</si>
  <si>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</si>
  <si>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</si>
  <si>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</si>
  <si>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</si>
  <si>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</si>
  <si>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</si>
  <si>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</si>
  <si>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</si>
  <si>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</si>
  <si>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</si>
  <si>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</si>
  <si>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</si>
  <si>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</si>
  <si>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</si>
  <si>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</si>
  <si>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</si>
  <si>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</si>
  <si>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</si>
  <si>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</si>
  <si>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</si>
  <si>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</si>
  <si>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</si>
  <si>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</si>
  <si>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</si>
  <si>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</si>
  <si>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</si>
  <si>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</si>
  <si>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</si>
  <si>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</si>
  <si>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</si>
  <si>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</si>
  <si>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</si>
  <si>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</si>
  <si>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</si>
  <si>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</si>
  <si>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</si>
  <si>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</si>
  <si>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</si>
  <si>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</si>
  <si>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</si>
  <si>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</si>
  <si>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</si>
  <si>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</si>
  <si>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</si>
  <si>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</si>
  <si>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</si>
  <si>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</si>
  <si>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</si>
  <si>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</si>
  <si>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</si>
  <si>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</si>
  <si>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</si>
  <si>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</si>
  <si>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</si>
  <si>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</si>
  <si>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</si>
  <si>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</si>
  <si>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</si>
  <si>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</si>
  <si>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</si>
  <si>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</si>
  <si>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</si>
  <si>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</si>
  <si>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</si>
  <si>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</si>
  <si>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</si>
  <si>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</si>
  <si>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</si>
  <si>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</si>
  <si>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</si>
  <si>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</si>
  <si>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</si>
  <si>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</si>
  <si>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</si>
  <si>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</si>
  <si>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</si>
  <si>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</si>
  <si>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</si>
  <si>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</si>
  <si>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</si>
  <si>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</si>
  <si>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</si>
  <si>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</si>
  <si>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</si>
  <si>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</si>
  <si>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</si>
  <si>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</si>
  <si>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</si>
  <si>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</si>
  <si>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</si>
  <si>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</si>
  <si>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</si>
  <si>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</si>
  <si>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</si>
  <si>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</si>
  <si>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</si>
  <si>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</si>
  <si>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</si>
  <si>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</si>
  <si>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</si>
  <si>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</si>
  <si>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</si>
  <si>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</si>
  <si>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</si>
  <si>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</si>
  <si>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</si>
  <si>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</si>
  <si>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</si>
  <si>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</si>
  <si>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</si>
  <si>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</si>
  <si>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</si>
  <si>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</si>
  <si>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</si>
  <si>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</si>
  <si>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</si>
  <si>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</si>
  <si>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</si>
  <si>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</si>
  <si>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</si>
  <si>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</si>
  <si>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</si>
  <si>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</si>
  <si>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</si>
  <si>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</si>
  <si>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</si>
  <si>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</si>
  <si>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</si>
  <si>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</si>
  <si>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</si>
  <si>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</si>
  <si>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</si>
  <si>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</si>
  <si>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</si>
  <si>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</si>
  <si>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</si>
  <si>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</si>
  <si>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</si>
  <si>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</si>
  <si>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</si>
  <si>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</si>
  <si>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</si>
  <si>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</si>
  <si>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</si>
  <si>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</si>
  <si>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</si>
  <si>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</si>
  <si>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</si>
  <si>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</si>
  <si>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</si>
  <si>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</si>
  <si>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</si>
  <si>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</si>
  <si>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</si>
  <si>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</si>
  <si>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</si>
  <si>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</si>
  <si>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</si>
  <si>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</si>
  <si>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</si>
  <si>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</si>
  <si>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</si>
  <si>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</si>
  <si>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</si>
  <si>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</si>
  <si>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</si>
  <si>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</si>
  <si>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</si>
  <si>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</si>
  <si>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</si>
  <si>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</si>
  <si>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</si>
  <si>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</si>
  <si>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</si>
  <si>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</si>
  <si>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</si>
  <si>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</si>
  <si>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</si>
  <si>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</si>
  <si>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</si>
  <si>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</si>
  <si>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</si>
  <si>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</si>
  <si>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</si>
  <si>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</si>
  <si>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</si>
  <si>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</si>
  <si>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</si>
  <si>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</si>
  <si>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</si>
  <si>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</si>
  <si>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</si>
  <si>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</si>
  <si>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</si>
  <si>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</si>
  <si>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</si>
  <si>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</si>
  <si>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</si>
  <si>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</si>
  <si>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</si>
  <si>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</si>
  <si>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</si>
  <si>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</si>
  <si>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</si>
  <si>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</si>
  <si>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</si>
  <si>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</si>
  <si>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</si>
  <si>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</si>
  <si>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</si>
  <si>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</si>
  <si>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</si>
  <si>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</si>
  <si>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</si>
  <si>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</si>
  <si>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</si>
  <si>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</si>
  <si>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</si>
  <si>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</si>
  <si>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</si>
  <si>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</si>
  <si>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</si>
  <si>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</si>
  <si>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</si>
  <si>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</si>
  <si>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</si>
  <si>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</si>
  <si>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</si>
  <si>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</si>
  <si>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</si>
  <si>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</si>
  <si>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</si>
  <si>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</si>
  <si>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</si>
  <si>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</si>
  <si>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</si>
  <si>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</si>
  <si>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</si>
  <si>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</si>
  <si>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</si>
  <si>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</si>
  <si>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</si>
  <si>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</si>
  <si>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</si>
  <si>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</si>
  <si>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</si>
  <si>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</si>
  <si>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</si>
  <si>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</si>
  <si>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</si>
  <si>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</si>
  <si>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</si>
  <si>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</si>
  <si>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</si>
  <si>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</si>
  <si>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</si>
  <si>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</si>
  <si>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</si>
  <si>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</si>
  <si>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</si>
  <si>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</si>
  <si>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</si>
  <si>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</si>
  <si>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</si>
  <si>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</si>
  <si>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</si>
  <si>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</si>
  <si>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</si>
  <si>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</si>
  <si>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</si>
  <si>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</si>
  <si>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</si>
  <si>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</si>
  <si>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</si>
  <si>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</si>
  <si>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</si>
  <si>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</si>
  <si>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</si>
  <si>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</si>
  <si>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</si>
  <si>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</si>
  <si>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</si>
  <si>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</si>
  <si>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</si>
  <si>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</si>
  <si>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</si>
  <si>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</si>
  <si>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</si>
  <si>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</si>
  <si>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</si>
  <si>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</si>
  <si>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</si>
  <si>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</si>
  <si>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</si>
  <si>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</si>
  <si>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</si>
  <si>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</si>
  <si>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</si>
  <si>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</si>
  <si>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</si>
  <si>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</si>
  <si>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</si>
  <si>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</si>
  <si>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</si>
  <si>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</si>
  <si>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</si>
  <si>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</si>
  <si>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</si>
  <si>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</si>
  <si>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</si>
  <si>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</si>
  <si>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</si>
  <si>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</si>
  <si>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</si>
  <si>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</si>
  <si>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</si>
  <si>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</si>
  <si>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</si>
  <si>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</si>
  <si>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</si>
  <si>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</si>
  <si>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</si>
  <si>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</si>
  <si>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</si>
  <si>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</si>
  <si>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</si>
  <si>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</si>
  <si>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</si>
  <si>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</si>
  <si>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</si>
  <si>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</si>
  <si>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</si>
  <si>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</si>
  <si>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</si>
  <si>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</si>
  <si>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</si>
  <si>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</si>
  <si>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</si>
  <si>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</si>
  <si>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</si>
  <si>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</si>
  <si>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</si>
  <si>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</si>
  <si>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</si>
  <si>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</si>
  <si>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</si>
  <si>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</si>
  <si>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</si>
  <si>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</si>
  <si>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</si>
  <si>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</si>
  <si>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</si>
  <si>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</si>
  <si>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</si>
  <si>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</si>
  <si>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</si>
  <si>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</si>
  <si>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</si>
  <si>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</si>
  <si>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</si>
  <si>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</si>
  <si>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</si>
  <si>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</si>
  <si>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</si>
  <si>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</si>
  <si>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</si>
  <si>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</si>
  <si>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</si>
  <si>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</si>
  <si>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</si>
  <si>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</si>
  <si>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</si>
  <si>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</si>
  <si>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</si>
  <si>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</si>
  <si>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</si>
  <si>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</si>
  <si>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</si>
  <si>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</si>
  <si>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</si>
  <si>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</si>
  <si>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</si>
  <si>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</si>
  <si>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</si>
  <si>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</si>
  <si>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</si>
  <si>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</si>
  <si>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</si>
  <si>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</si>
  <si>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</si>
  <si>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</si>
  <si>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</si>
  <si>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</si>
  <si>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</si>
  <si>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</si>
  <si>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</si>
  <si>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</si>
  <si>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</si>
  <si>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</si>
  <si>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</si>
  <si>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</si>
  <si>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</si>
  <si>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</si>
  <si>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</si>
  <si>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</si>
  <si>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</si>
  <si>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</si>
  <si>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</si>
  <si>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</si>
  <si>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</si>
  <si>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</si>
  <si>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</si>
  <si>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</si>
  <si>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</si>
  <si>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</si>
  <si>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</si>
  <si>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</si>
  <si>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</si>
  <si>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</si>
  <si>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</si>
  <si>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</si>
  <si>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</si>
  <si>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</si>
  <si>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</si>
  <si>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</si>
  <si>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</si>
  <si>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</si>
  <si>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</si>
  <si>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</si>
  <si>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</si>
  <si>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</si>
  <si>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</si>
  <si>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</si>
  <si>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</si>
  <si>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</si>
  <si>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</si>
  <si>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</si>
  <si>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</si>
  <si>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</si>
  <si>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</si>
  <si>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</si>
  <si>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</si>
  <si>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</si>
  <si>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</si>
  <si>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</si>
  <si>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</si>
  <si>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</si>
  <si>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</si>
  <si>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</si>
  <si>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</si>
  <si>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</si>
  <si>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</si>
  <si>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</si>
  <si>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</si>
  <si>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</si>
  <si>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</si>
  <si>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</si>
  <si>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</si>
  <si>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</si>
  <si>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</si>
  <si>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</si>
  <si>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</si>
  <si>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</si>
  <si>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</si>
  <si>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</si>
  <si>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</si>
  <si>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</si>
  <si>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</si>
  <si>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</si>
  <si>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</si>
  <si>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</si>
  <si>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</si>
  <si>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</si>
  <si>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</si>
  <si>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</si>
  <si>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</si>
  <si>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</si>
  <si>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</si>
  <si>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</si>
  <si>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</si>
  <si>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</si>
  <si>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</si>
  <si>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</si>
  <si>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</si>
  <si>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</si>
  <si>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</si>
  <si>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</si>
  <si>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</si>
  <si>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</si>
  <si>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</si>
  <si>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</si>
  <si>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</si>
  <si>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</si>
  <si>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</si>
  <si>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</si>
  <si>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</si>
  <si>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</si>
  <si>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</si>
  <si>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</si>
  <si>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</si>
  <si>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</si>
  <si>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</si>
  <si>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</si>
  <si>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</si>
  <si>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</si>
  <si>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</si>
  <si>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</si>
  <si>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</si>
  <si>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</si>
  <si>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</si>
  <si>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</si>
  <si>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</si>
  <si>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</si>
  <si>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</si>
  <si>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</si>
  <si>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</si>
  <si>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</si>
  <si>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</si>
  <si>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</si>
  <si>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</si>
  <si>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</si>
  <si>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</si>
  <si>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</si>
  <si>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</si>
  <si>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</si>
  <si>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</si>
  <si>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</si>
  <si>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</si>
  <si>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</si>
  <si>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</si>
  <si>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</si>
  <si>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</si>
  <si>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</si>
  <si>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</si>
  <si>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</si>
  <si>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</si>
  <si>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</si>
  <si>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</si>
  <si>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</si>
  <si>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</si>
  <si>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</si>
  <si>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</si>
  <si>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</si>
  <si>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</si>
  <si>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</si>
  <si>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</si>
  <si>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</si>
  <si>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</si>
  <si>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</si>
  <si>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</si>
  <si>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</si>
  <si>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</si>
  <si>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</si>
  <si>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</si>
  <si>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</si>
  <si>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</si>
  <si>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</si>
  <si>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</si>
  <si>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</si>
  <si>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</si>
  <si>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</si>
  <si>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</si>
  <si>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</si>
  <si>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</si>
  <si>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</si>
  <si>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</si>
  <si>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</si>
  <si>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</si>
  <si>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</si>
  <si>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</si>
  <si>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</si>
  <si>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</si>
  <si>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</si>
  <si>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</si>
  <si>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</si>
  <si>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</si>
  <si>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</si>
  <si>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</si>
  <si>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</si>
  <si>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</si>
  <si>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</si>
  <si>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</si>
  <si>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</si>
  <si>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</si>
  <si>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</si>
  <si>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</si>
  <si>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</si>
  <si>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</si>
  <si>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</si>
  <si>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</si>
  <si>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</si>
  <si>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</si>
  <si>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</si>
  <si>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</si>
  <si>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</si>
  <si>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</si>
  <si>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</si>
  <si>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</si>
  <si>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</si>
  <si>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</si>
  <si>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</si>
  <si>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</si>
  <si>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</si>
  <si>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</si>
  <si>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</si>
  <si>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</si>
  <si>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</si>
  <si>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</si>
  <si>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</si>
  <si>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</si>
  <si>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</si>
  <si>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</si>
  <si>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</si>
  <si>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</si>
  <si>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</si>
  <si>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</si>
  <si>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</si>
  <si>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</si>
  <si>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</si>
  <si>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</si>
  <si>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</si>
  <si>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</si>
  <si>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</si>
  <si>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</si>
  <si>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</si>
  <si>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</si>
  <si>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</si>
  <si>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</si>
  <si>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</si>
  <si>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</si>
  <si>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</si>
  <si>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</si>
  <si>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</si>
  <si>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</si>
  <si>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</si>
  <si>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</si>
  <si>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</si>
  <si>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</si>
  <si>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</si>
  <si>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</si>
  <si>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</si>
  <si>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</si>
  <si>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</si>
  <si>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</si>
  <si>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</si>
  <si>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</si>
  <si>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</si>
  <si>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</si>
  <si>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</si>
  <si>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</si>
  <si>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</si>
  <si>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</si>
  <si>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</si>
  <si>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</si>
  <si>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</si>
  <si>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</si>
  <si>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</si>
  <si>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</si>
  <si>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</si>
  <si>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</si>
  <si>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</si>
  <si>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</si>
  <si>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</si>
  <si>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</si>
  <si>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</si>
  <si>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</si>
  <si>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</si>
  <si>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</si>
  <si>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</si>
  <si>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</si>
  <si>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</si>
  <si>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</si>
  <si>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</si>
  <si>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</si>
  <si>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</si>
  <si>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</si>
  <si>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</si>
  <si>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</si>
  <si>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</si>
  <si>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</si>
  <si>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</si>
  <si>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</si>
  <si>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</si>
  <si>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</si>
  <si>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</si>
  <si>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</si>
  <si>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</si>
  <si>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</si>
  <si>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</si>
  <si>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</si>
  <si>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</si>
  <si>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</si>
  <si>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</si>
  <si>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</si>
  <si>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</si>
  <si>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</si>
  <si>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</si>
  <si>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</si>
  <si>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</si>
  <si>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</si>
  <si>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</si>
  <si>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</si>
  <si>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</si>
  <si>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</si>
  <si>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</si>
  <si>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</si>
  <si>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</si>
  <si>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</si>
  <si>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</si>
  <si>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</si>
  <si>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</si>
  <si>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</si>
  <si>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</si>
  <si>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</si>
  <si>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</si>
  <si>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</si>
  <si>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</si>
  <si>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</si>
  <si>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</si>
  <si>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</si>
  <si>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</si>
  <si>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</si>
  <si>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</si>
  <si>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</si>
  <si>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</si>
  <si>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</si>
  <si>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</si>
  <si>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</si>
  <si>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</si>
  <si>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</si>
  <si>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</si>
  <si>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</si>
  <si>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</si>
  <si>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</si>
  <si>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</si>
  <si>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</si>
  <si>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</si>
  <si>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</si>
  <si>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</si>
  <si>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</si>
  <si>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</si>
  <si>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</si>
  <si>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</si>
  <si>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</si>
  <si>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</si>
  <si>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</si>
  <si>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</si>
  <si>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</si>
  <si>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</si>
  <si>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</si>
  <si>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</si>
  <si>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</si>
  <si>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</si>
  <si>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</si>
  <si>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</si>
  <si>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</si>
  <si>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</si>
  <si>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</si>
  <si>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</si>
  <si>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</si>
  <si>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</si>
  <si>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</si>
  <si>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</si>
  <si>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</si>
  <si>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</si>
  <si>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</si>
  <si>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</si>
  <si>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</si>
  <si>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</si>
  <si>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</si>
  <si>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</si>
  <si>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</si>
  <si>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</si>
  <si>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</si>
  <si>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</si>
  <si>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</si>
  <si>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</si>
  <si>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</si>
  <si>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</si>
  <si>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</si>
  <si>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</si>
  <si>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</si>
  <si>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</si>
  <si>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</si>
  <si>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</si>
  <si>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</si>
  <si>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</si>
  <si>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</si>
  <si>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</si>
  <si>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</si>
  <si>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</si>
  <si>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</si>
  <si>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</si>
  <si>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</si>
  <si>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</si>
  <si>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</si>
  <si>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</si>
  <si>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</si>
  <si>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</si>
  <si>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</si>
  <si>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</si>
  <si>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</si>
  <si>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</si>
  <si>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</si>
  <si>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</si>
  <si>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</si>
  <si>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</si>
  <si>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</si>
  <si>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</si>
  <si>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</si>
  <si>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</si>
  <si>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</si>
  <si>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</si>
  <si>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</si>
  <si>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</si>
  <si>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</si>
  <si>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</si>
  <si>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</si>
  <si>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</si>
  <si>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</si>
  <si>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</si>
  <si>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</si>
  <si>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</si>
  <si>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</si>
  <si>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</si>
  <si>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</si>
  <si>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</si>
  <si>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</si>
  <si>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</si>
  <si>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</si>
  <si>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</si>
  <si>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</si>
  <si>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</si>
  <si>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</si>
  <si>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</si>
  <si>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</si>
  <si>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</si>
  <si>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</si>
  <si>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</si>
  <si>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</si>
  <si>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</si>
  <si>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</si>
  <si>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</si>
  <si>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</si>
  <si>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</si>
  <si>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</si>
  <si>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</si>
  <si>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</si>
  <si>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</si>
  <si>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</si>
  <si>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</si>
  <si>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</si>
  <si>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</si>
  <si>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</si>
  <si>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</si>
  <si>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</si>
  <si>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</si>
  <si>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</si>
  <si>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</si>
  <si>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</si>
  <si>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</si>
  <si>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</si>
  <si>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</si>
  <si>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</si>
  <si>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</si>
  <si>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</si>
  <si>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</si>
  <si>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</si>
  <si>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</si>
  <si>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</si>
  <si>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</si>
  <si>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</si>
  <si>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</si>
  <si>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</si>
  <si>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</si>
  <si>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</si>
  <si>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</si>
  <si>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</si>
  <si>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</si>
  <si>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</si>
  <si>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</si>
  <si>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</si>
  <si>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</si>
  <si>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</si>
  <si>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</si>
  <si>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</si>
  <si>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</si>
  <si>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</si>
  <si>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</si>
  <si>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</si>
  <si>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</si>
  <si>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</si>
  <si>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</si>
  <si>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</si>
  <si>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</si>
  <si>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</si>
  <si>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</si>
  <si>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</si>
  <si>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</si>
  <si>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</si>
  <si>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</si>
  <si>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</si>
  <si>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</si>
  <si>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</si>
  <si>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</si>
  <si>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</si>
  <si>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</si>
  <si>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</si>
  <si>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</si>
  <si>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</si>
  <si>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</si>
  <si>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</si>
  <si>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</si>
  <si>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</si>
  <si>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</si>
  <si>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</si>
  <si>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</si>
  <si>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</si>
  <si>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</si>
  <si>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</si>
  <si>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</si>
  <si>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</si>
  <si>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</si>
  <si>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</si>
  <si>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</si>
  <si>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</si>
  <si>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</si>
  <si>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</si>
  <si>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</si>
  <si>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</si>
  <si>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</si>
  <si>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</si>
  <si>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</si>
  <si>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</si>
  <si>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</si>
  <si>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</si>
  <si>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</si>
  <si>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</si>
  <si>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</si>
  <si>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</si>
  <si>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</si>
  <si>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</si>
  <si>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</si>
  <si>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</si>
  <si>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</si>
  <si>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</si>
  <si>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</si>
  <si>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</si>
  <si>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</si>
  <si>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</si>
  <si>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</si>
  <si>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</si>
  <si>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</si>
  <si>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</si>
  <si>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</si>
  <si>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</si>
  <si>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</si>
  <si>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</si>
  <si>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</si>
  <si>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</si>
  <si>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</si>
  <si>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</si>
  <si>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</si>
  <si>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</si>
  <si>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</si>
  <si>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</si>
  <si>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</si>
  <si>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</si>
  <si>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</si>
  <si>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</si>
  <si>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</si>
  <si>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</si>
  <si>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</si>
  <si>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</si>
  <si>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</si>
  <si>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</si>
  <si>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</si>
  <si>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</si>
  <si>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</si>
  <si>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</si>
  <si>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</si>
  <si>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</si>
  <si>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</si>
  <si>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</si>
  <si>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</si>
  <si>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</si>
  <si>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</si>
  <si>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</si>
  <si>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</si>
  <si>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</si>
  <si>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</si>
  <si>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</si>
  <si>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</si>
  <si>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</si>
  <si>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</si>
  <si>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</si>
  <si>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</si>
  <si>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</si>
  <si>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</si>
  <si>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</si>
  <si>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</si>
  <si>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</si>
  <si>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</si>
  <si>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</si>
  <si>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</si>
  <si>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</si>
  <si>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</si>
  <si>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</si>
  <si>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</si>
  <si>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</si>
  <si>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</si>
  <si>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</si>
  <si>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</si>
  <si>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</si>
  <si>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</si>
  <si>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</si>
  <si>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</si>
  <si>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</si>
  <si>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</si>
  <si>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</si>
  <si>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</si>
  <si>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</si>
  <si>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</si>
  <si>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</si>
  <si>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</si>
  <si>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</si>
  <si>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</si>
  <si>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</si>
  <si>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</si>
  <si>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</si>
  <si>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</si>
  <si>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</si>
  <si>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</si>
  <si>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</si>
  <si>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</si>
  <si>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</si>
  <si>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</si>
  <si>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</si>
  <si>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</si>
  <si>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</si>
  <si>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</si>
  <si>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</si>
  <si>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</si>
  <si>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</si>
  <si>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</si>
  <si>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</si>
  <si>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</si>
  <si>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</si>
  <si>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</si>
  <si>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</si>
  <si>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</si>
  <si>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</si>
  <si>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</si>
  <si>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</si>
  <si>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</si>
  <si>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</si>
  <si>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</si>
  <si>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</si>
  <si>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</si>
  <si>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</si>
  <si>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</si>
  <si>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</si>
  <si>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</si>
  <si>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</si>
  <si>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</si>
  <si>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</si>
  <si>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</si>
  <si>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</si>
  <si>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</si>
  <si>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</si>
  <si>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</si>
  <si>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</si>
  <si>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</si>
  <si>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</si>
  <si>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</si>
  <si>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</si>
  <si>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</si>
  <si>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</si>
  <si>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</si>
  <si>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</si>
  <si>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</si>
  <si>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</si>
  <si>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</si>
  <si>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</si>
  <si>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</si>
  <si>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</si>
  <si>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</si>
  <si>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</si>
  <si>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</si>
  <si>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</si>
  <si>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</si>
  <si>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</si>
  <si>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</si>
  <si>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</si>
  <si>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</si>
  <si>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</si>
  <si>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</si>
  <si>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</si>
  <si>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</si>
  <si>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</si>
  <si>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</si>
  <si>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</si>
  <si>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</si>
  <si>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</si>
  <si>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</si>
  <si>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</si>
  <si>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</si>
  <si>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</si>
  <si>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</si>
  <si>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</si>
  <si>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</si>
  <si>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</si>
  <si>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</si>
  <si>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</si>
  <si>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</si>
  <si>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</si>
  <si>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</si>
  <si>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</si>
  <si>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</si>
  <si>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</si>
  <si>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</si>
  <si>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</si>
  <si>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</si>
  <si>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</si>
  <si>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</si>
  <si>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</si>
  <si>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</si>
  <si>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</si>
  <si>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</si>
  <si>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</si>
  <si>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</si>
  <si>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</si>
  <si>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</si>
  <si>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</si>
  <si>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</si>
  <si>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</si>
  <si>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</si>
  <si>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</si>
  <si>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</si>
  <si>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</si>
  <si>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</si>
  <si>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</si>
  <si>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</si>
  <si>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</si>
  <si>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</si>
  <si>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</si>
  <si>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</si>
  <si>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</si>
  <si>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</si>
  <si>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</si>
  <si>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</si>
  <si>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</si>
  <si>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</si>
  <si>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</si>
  <si>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</si>
  <si>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</si>
  <si>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</si>
  <si>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</si>
  <si>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</si>
  <si>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</si>
  <si>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</si>
  <si>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</si>
  <si>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</si>
  <si>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</si>
  <si>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</si>
  <si>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</si>
  <si>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</si>
  <si>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</si>
  <si>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</si>
  <si>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</si>
  <si>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</si>
  <si>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</si>
  <si>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</si>
  <si>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</si>
  <si>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</si>
  <si>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</si>
  <si>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</si>
  <si>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</si>
  <si>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</si>
  <si>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</si>
  <si>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</si>
  <si>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</si>
  <si>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</si>
  <si>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</si>
  <si>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</si>
  <si>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</si>
  <si>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</si>
  <si>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</si>
  <si>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</si>
  <si>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</si>
  <si>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</si>
  <si>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</si>
  <si>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</si>
  <si>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</si>
  <si>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</si>
  <si>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</si>
  <si>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</si>
  <si>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</si>
  <si>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</si>
  <si>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</si>
  <si>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</si>
  <si>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</si>
  <si>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</si>
  <si>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</si>
  <si>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</si>
  <si>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</si>
  <si>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</si>
  <si>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</si>
  <si>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</si>
  <si>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</si>
  <si>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</si>
  <si>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</si>
  <si>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</si>
  <si>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</si>
  <si>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</si>
  <si>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</si>
  <si>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</si>
  <si>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</si>
  <si>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</si>
  <si>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</si>
  <si>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</si>
  <si>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</si>
  <si>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</si>
  <si>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</si>
  <si>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</si>
  <si>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</si>
  <si>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</si>
  <si>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</si>
  <si>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</si>
  <si>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</si>
  <si>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</si>
  <si>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</si>
  <si>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</si>
  <si>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</si>
  <si>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</si>
  <si>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</si>
  <si>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</si>
  <si>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</si>
  <si>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</si>
  <si>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</si>
  <si>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</si>
  <si>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</si>
  <si>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</si>
  <si>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</si>
  <si>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</si>
  <si>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</si>
  <si>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</si>
  <si>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</si>
  <si>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</si>
  <si>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</si>
  <si>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</si>
  <si>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</si>
  <si>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</si>
  <si>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</si>
  <si>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</si>
  <si>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</si>
  <si>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</si>
  <si>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</si>
  <si>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</si>
  <si>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</si>
  <si>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</si>
  <si>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</si>
  <si>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</si>
  <si>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</si>
  <si>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</si>
  <si>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</si>
  <si>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</si>
  <si>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</si>
  <si>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</si>
  <si>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</si>
  <si>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</si>
  <si>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</si>
  <si>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</si>
  <si>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</si>
  <si>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</si>
  <si>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</si>
  <si>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</si>
  <si>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</si>
  <si>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</si>
  <si>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</si>
  <si>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</si>
  <si>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</si>
  <si>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</si>
  <si>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</si>
  <si>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</si>
  <si>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</si>
  <si>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</si>
  <si>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</si>
  <si>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</si>
  <si>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</si>
  <si>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</si>
  <si>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</si>
  <si>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</si>
  <si>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</si>
  <si>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</si>
  <si>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</si>
  <si>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</si>
  <si>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</si>
  <si>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</si>
  <si>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</si>
  <si>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</si>
  <si>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</si>
  <si>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</si>
  <si>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</si>
  <si>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</si>
  <si>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</si>
  <si>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</si>
  <si>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</si>
  <si>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</si>
  <si>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</si>
  <si>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</si>
  <si>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</si>
  <si>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</si>
  <si>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</si>
  <si>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</si>
  <si>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</si>
  <si>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</si>
  <si>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</si>
  <si>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</si>
  <si>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</si>
  <si>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</si>
  <si>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</si>
  <si>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</si>
  <si>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</si>
  <si>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</si>
  <si>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</si>
  <si>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</si>
  <si>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</si>
  <si>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</si>
  <si>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</si>
  <si>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</si>
  <si>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</si>
  <si>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</si>
  <si>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</si>
  <si>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</si>
  <si>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</si>
  <si>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</si>
  <si>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</si>
  <si>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</si>
  <si>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</si>
  <si>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</si>
  <si>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</si>
  <si>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</si>
  <si>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</si>
  <si>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</si>
  <si>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</si>
  <si>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</si>
  <si>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</si>
  <si>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</si>
  <si>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</si>
  <si>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</si>
  <si>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</si>
  <si>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</si>
  <si>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</si>
  <si>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</si>
  <si>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</si>
  <si>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</si>
  <si>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</si>
  <si>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</si>
  <si>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</si>
  <si>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</si>
  <si>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</si>
  <si>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</si>
  <si>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</si>
  <si>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</si>
  <si>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</si>
  <si>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</si>
  <si>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</si>
  <si>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</si>
  <si>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</si>
  <si>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</si>
  <si>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</si>
  <si>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</si>
  <si>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</si>
  <si>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</si>
  <si>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</si>
  <si>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</si>
  <si>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</si>
  <si>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</si>
  <si>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</si>
  <si>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</si>
  <si>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</si>
  <si>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</si>
  <si>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</si>
  <si>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</si>
  <si>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</si>
  <si>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</si>
  <si>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</si>
  <si>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</si>
  <si>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</si>
  <si>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</si>
  <si>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</si>
  <si>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</si>
  <si>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</si>
  <si>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</si>
  <si>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</si>
  <si>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</si>
  <si>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</si>
  <si>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</si>
  <si>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</si>
  <si>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</si>
  <si>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</si>
  <si>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</si>
  <si>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</si>
  <si>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</si>
  <si>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</si>
  <si>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</si>
  <si>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</si>
  <si>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</si>
  <si>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</si>
  <si>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</si>
  <si>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</si>
  <si>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</si>
  <si>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</si>
  <si>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</si>
  <si>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</si>
  <si>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</si>
  <si>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</si>
  <si>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</si>
  <si>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</si>
  <si>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</si>
  <si>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</si>
  <si>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</si>
  <si>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</si>
  <si>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</si>
  <si>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</si>
  <si>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</si>
  <si>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</si>
  <si>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</si>
  <si>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</si>
  <si>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</si>
  <si>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</si>
  <si>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</si>
  <si>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</si>
  <si>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</si>
  <si>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</si>
  <si>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</si>
  <si>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</si>
  <si>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</si>
  <si>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</si>
  <si>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</si>
  <si>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</si>
  <si>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</si>
  <si>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</si>
  <si>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</si>
  <si>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</si>
  <si>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</si>
  <si>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</si>
  <si>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</si>
  <si>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</si>
  <si>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</si>
  <si>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</si>
  <si>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</si>
  <si>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</si>
  <si>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</si>
  <si>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</si>
  <si>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</si>
  <si>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</si>
  <si>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</si>
  <si>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</si>
  <si>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</si>
  <si>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</si>
  <si>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</si>
  <si>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</si>
  <si>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</si>
  <si>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</si>
  <si>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</si>
  <si>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</si>
  <si>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</si>
  <si>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</si>
  <si>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</si>
  <si>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</si>
  <si>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</si>
  <si>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</si>
  <si>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</si>
  <si>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</si>
  <si>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</si>
  <si>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</si>
  <si>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</si>
  <si>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</si>
  <si>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</si>
  <si>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</si>
  <si>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</si>
  <si>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</si>
  <si>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</si>
  <si>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</si>
  <si>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</si>
  <si>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</si>
  <si>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</si>
  <si>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</si>
  <si>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</si>
  <si>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</si>
  <si>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</si>
  <si>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</si>
  <si>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</si>
  <si>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</si>
  <si>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</si>
  <si>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</si>
  <si>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</si>
  <si>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</si>
  <si>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</si>
  <si>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</si>
  <si>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</si>
  <si>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</si>
  <si>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</si>
  <si>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</si>
  <si>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</si>
  <si>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</si>
  <si>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</si>
  <si>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</si>
  <si>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</si>
  <si>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</si>
  <si>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</si>
  <si>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</si>
  <si>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</si>
  <si>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</si>
  <si>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</si>
  <si>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</si>
  <si>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</si>
  <si>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</si>
  <si>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</si>
  <si>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</si>
  <si>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</si>
  <si>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</si>
  <si>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</si>
  <si>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</si>
  <si>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</si>
  <si>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</si>
  <si>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</si>
  <si>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</si>
  <si>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</si>
  <si>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</si>
  <si>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</si>
  <si>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</si>
  <si>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</si>
  <si>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</si>
  <si>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</si>
  <si>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</si>
  <si>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</si>
  <si>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</si>
  <si>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</si>
  <si>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</si>
  <si>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</si>
  <si>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</si>
  <si>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</si>
  <si>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</si>
  <si>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</si>
  <si>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</si>
  <si>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</si>
  <si>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</si>
  <si>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</si>
  <si>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</si>
  <si>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</si>
  <si>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</si>
  <si>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</si>
  <si>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</si>
  <si>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</si>
  <si>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</si>
  <si>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</si>
  <si>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</si>
  <si>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</si>
  <si>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</si>
  <si>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</si>
  <si>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</si>
  <si>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</si>
  <si>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</si>
  <si>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</si>
  <si>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</si>
  <si>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</si>
  <si>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</si>
  <si>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</si>
  <si>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</si>
  <si>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</si>
  <si>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</si>
  <si>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</si>
  <si>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</si>
  <si>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</si>
  <si>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</si>
  <si>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</si>
  <si>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</si>
  <si>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</si>
  <si>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</si>
  <si>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</si>
  <si>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</si>
  <si>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</si>
  <si>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</si>
  <si>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</si>
  <si>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</si>
  <si>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</si>
  <si>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</si>
  <si>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</si>
  <si>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</si>
  <si>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</si>
  <si>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</si>
  <si>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</si>
  <si>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</si>
  <si>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</si>
  <si>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</si>
  <si>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</si>
  <si>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</si>
  <si>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</si>
  <si>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</si>
  <si>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</si>
  <si>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</si>
  <si>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</si>
  <si>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</si>
  <si>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</si>
  <si>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</si>
  <si>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</si>
  <si>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</si>
  <si>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</si>
  <si>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</si>
  <si>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</si>
  <si>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</si>
  <si>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</si>
  <si>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</si>
  <si>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</si>
  <si>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</si>
  <si>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</si>
  <si>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</si>
  <si>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</si>
  <si>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</si>
  <si>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</si>
  <si>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</si>
  <si>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</si>
  <si>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</si>
  <si>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</si>
  <si>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</si>
  <si>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</si>
  <si>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</si>
  <si>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</si>
  <si>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</si>
  <si>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</si>
  <si>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</si>
  <si>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</si>
  <si>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</si>
  <si>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</si>
  <si>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</si>
  <si>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</si>
  <si>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</si>
  <si>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</si>
  <si>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</si>
  <si>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</si>
  <si>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</si>
  <si>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</si>
  <si>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</si>
  <si>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</si>
  <si>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</si>
  <si>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</si>
  <si>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</si>
  <si>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</si>
  <si>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</si>
  <si>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</si>
  <si>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</si>
  <si>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</si>
  <si>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</si>
  <si>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</si>
  <si>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</si>
  <si>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</si>
  <si>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</si>
  <si>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</si>
  <si>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</si>
  <si>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</si>
  <si>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</si>
  <si>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</si>
  <si>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</si>
  <si>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</si>
  <si>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</si>
  <si>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</si>
  <si>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</si>
  <si>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</si>
  <si>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</si>
  <si>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</si>
  <si>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</si>
  <si>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</si>
  <si>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</si>
  <si>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</si>
  <si>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</si>
  <si>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</si>
  <si>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</si>
  <si>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</si>
  <si>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</si>
  <si>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</si>
  <si>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</si>
  <si>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</si>
  <si>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</si>
  <si>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</si>
  <si>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</si>
  <si>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</si>
  <si>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</si>
  <si>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</si>
  <si>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</si>
  <si>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</si>
  <si>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</si>
  <si>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</si>
  <si>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</si>
  <si>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</si>
  <si>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</si>
  <si>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</si>
  <si>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</si>
  <si>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</si>
  <si>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</si>
  <si>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</si>
  <si>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</si>
  <si>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</si>
  <si>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</si>
  <si>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</si>
  <si>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</si>
  <si>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</si>
  <si>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</si>
  <si>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</si>
  <si>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</si>
  <si>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</si>
  <si>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</si>
  <si>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</si>
  <si>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</si>
  <si>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</si>
  <si>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</si>
  <si>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</si>
  <si>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</si>
  <si>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</si>
  <si>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</si>
  <si>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</si>
  <si>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</si>
  <si>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</si>
  <si>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</si>
  <si>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</si>
  <si>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</si>
  <si>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</si>
  <si>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</si>
  <si>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</si>
  <si>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</si>
  <si>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</si>
  <si>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</si>
  <si>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</si>
  <si>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</si>
  <si>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</si>
  <si>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</si>
  <si>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</si>
  <si>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</si>
  <si>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</si>
  <si>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</si>
  <si>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</si>
  <si>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</si>
  <si>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</si>
  <si>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</si>
  <si>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</si>
  <si>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</si>
  <si>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</si>
  <si>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</si>
  <si>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</si>
  <si>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</si>
  <si>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</si>
  <si>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</si>
  <si>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</si>
  <si>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</si>
  <si>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</si>
  <si>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</si>
  <si>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</si>
  <si>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</si>
  <si>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</si>
  <si>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</si>
  <si>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</si>
  <si>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</si>
  <si>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</si>
  <si>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</si>
  <si>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</si>
  <si>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</si>
  <si>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</si>
  <si>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</si>
  <si>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</si>
  <si>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</si>
  <si>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</si>
  <si>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</si>
  <si>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</si>
  <si>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</si>
  <si>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</si>
  <si>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</si>
  <si>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</si>
  <si>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</si>
  <si>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</si>
  <si>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</si>
  <si>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</si>
  <si>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</si>
  <si>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</si>
  <si>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</si>
  <si>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</si>
  <si>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</si>
  <si>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</si>
  <si>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</si>
  <si>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</si>
  <si>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</si>
  <si>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</si>
  <si>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</si>
  <si>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</si>
  <si>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</si>
  <si>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</si>
  <si>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</si>
  <si>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</si>
  <si>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</si>
  <si>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</si>
  <si>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</si>
  <si>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</si>
  <si>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</si>
  <si>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</si>
  <si>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</si>
  <si>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</si>
  <si>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</si>
  <si>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</si>
  <si>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</si>
  <si>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</si>
  <si>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</si>
  <si>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</si>
  <si>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</si>
  <si>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</si>
  <si>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</si>
  <si>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</si>
  <si>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</si>
  <si>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</si>
  <si>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</si>
  <si>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</si>
  <si>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</si>
  <si>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</si>
  <si>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</si>
  <si>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</si>
  <si>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</si>
  <si>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</si>
  <si>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</si>
  <si>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</si>
  <si>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</si>
  <si>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</si>
  <si>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</si>
  <si>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</si>
  <si>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</si>
  <si>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</si>
  <si>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</si>
  <si>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</si>
  <si>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</si>
  <si>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</si>
  <si>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</si>
  <si>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</si>
  <si>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</si>
  <si>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</si>
  <si>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</si>
  <si>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</si>
  <si>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</si>
  <si>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</si>
  <si>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</si>
  <si>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</si>
  <si>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</si>
  <si>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</si>
  <si>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</si>
  <si>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</si>
  <si>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</si>
  <si>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</si>
  <si>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</si>
  <si>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</si>
  <si>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</si>
  <si>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</si>
  <si>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</si>
  <si>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</si>
  <si>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</si>
  <si>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</si>
  <si>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</si>
  <si>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</si>
  <si>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</si>
  <si>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</si>
  <si>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</si>
  <si>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</si>
  <si>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</si>
  <si>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</si>
  <si>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</si>
  <si>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</si>
  <si>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</si>
  <si>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</si>
  <si>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</si>
  <si>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</si>
  <si>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</si>
  <si>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</si>
  <si>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</si>
  <si>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</si>
  <si>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</si>
  <si>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</si>
  <si>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</si>
  <si>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</si>
  <si>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</si>
  <si>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</si>
  <si>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</si>
  <si>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</si>
  <si>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</si>
  <si>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</si>
  <si>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</si>
  <si>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</si>
  <si>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</si>
  <si>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</si>
  <si>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</si>
  <si>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</si>
  <si>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</si>
  <si>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</si>
  <si>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</si>
  <si>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</si>
  <si>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</si>
  <si>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</si>
  <si>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</si>
  <si>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</si>
  <si>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</si>
  <si>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</si>
  <si>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</si>
  <si>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</si>
  <si>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</si>
  <si>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</si>
  <si>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</si>
  <si>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</si>
  <si>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</si>
  <si>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</si>
  <si>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</si>
  <si>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</si>
  <si>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</si>
  <si>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</si>
  <si>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</si>
  <si>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</si>
  <si>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</si>
  <si>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</si>
  <si>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</si>
  <si>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</si>
  <si>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</si>
  <si>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</si>
  <si>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</si>
  <si>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</si>
  <si>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</si>
  <si>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</si>
  <si>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</si>
  <si>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</si>
  <si>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</si>
  <si>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</si>
  <si>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</si>
  <si>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</si>
  <si>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</si>
  <si>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</si>
  <si>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</si>
  <si>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</si>
  <si>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</si>
  <si>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</si>
  <si>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</si>
  <si>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</si>
  <si>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</si>
  <si>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</si>
  <si>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</si>
  <si>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</si>
  <si>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</si>
  <si>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</si>
  <si>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</si>
  <si>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</si>
  <si>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</si>
  <si>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</si>
  <si>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</si>
  <si>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</si>
  <si>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</si>
  <si>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</si>
  <si>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</si>
  <si>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</si>
  <si>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</si>
  <si>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</si>
  <si>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</si>
  <si>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</si>
  <si>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</si>
  <si>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</si>
  <si>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</si>
  <si>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</si>
  <si>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</si>
  <si>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</si>
  <si>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</si>
  <si>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</si>
  <si>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</si>
  <si>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</si>
  <si>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</si>
  <si>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</si>
  <si>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</si>
  <si>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</si>
  <si>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</si>
  <si>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</si>
  <si>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</si>
  <si>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</si>
  <si>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</si>
  <si>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</si>
  <si>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</si>
  <si>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</si>
  <si>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</si>
  <si>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</si>
  <si>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</si>
  <si>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</si>
  <si>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</si>
  <si>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</si>
  <si>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</si>
  <si>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</si>
  <si>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</si>
  <si>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</si>
  <si>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</si>
  <si>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</si>
  <si>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</si>
  <si>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</si>
  <si>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</si>
  <si>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</si>
  <si>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</si>
  <si>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</si>
  <si>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</si>
  <si>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</si>
  <si>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</si>
  <si>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</si>
  <si>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</si>
  <si>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</si>
  <si>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</si>
  <si>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</si>
  <si>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</si>
  <si>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</si>
  <si>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</si>
  <si>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</si>
  <si>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</si>
  <si>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</si>
  <si>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</si>
  <si>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</si>
  <si>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</si>
  <si>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</si>
  <si>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</si>
  <si>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</si>
  <si>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</si>
  <si>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</si>
  <si>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</si>
  <si>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</si>
  <si>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</si>
  <si>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</si>
  <si>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</si>
  <si>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</si>
  <si>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</si>
  <si>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</si>
  <si>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</si>
  <si>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</si>
  <si>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</si>
  <si>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</si>
  <si>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</si>
  <si>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</si>
  <si>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</si>
  <si>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</si>
  <si>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</si>
  <si>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</si>
  <si>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</si>
  <si>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</si>
  <si>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</si>
  <si>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</si>
  <si>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</si>
  <si>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</si>
  <si>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</si>
  <si>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</si>
  <si>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</si>
  <si>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</si>
  <si>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</si>
  <si>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</si>
  <si>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</si>
  <si>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</si>
  <si>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</si>
  <si>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</si>
  <si>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</si>
  <si>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</si>
  <si>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</si>
  <si>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</si>
  <si>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</si>
  <si>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</si>
  <si>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</si>
  <si>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</si>
  <si>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</si>
  <si>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</si>
  <si>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</si>
  <si>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</si>
  <si>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</si>
  <si>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</si>
  <si>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</si>
  <si>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</si>
  <si>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</si>
  <si>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</si>
  <si>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</si>
  <si>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</si>
  <si>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</si>
  <si>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</si>
  <si>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</si>
  <si>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</si>
  <si>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</si>
  <si>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</si>
  <si>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</si>
  <si>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</si>
  <si>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</si>
  <si>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</si>
  <si>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</si>
  <si>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</si>
  <si>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</si>
  <si>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</si>
  <si>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</si>
  <si>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</si>
  <si>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</si>
  <si>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</si>
  <si>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</si>
  <si>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</si>
  <si>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</si>
  <si>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</si>
  <si>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</si>
  <si>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</si>
  <si>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</si>
  <si>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</si>
  <si>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</si>
  <si>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</si>
  <si>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</si>
  <si>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</si>
  <si>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</si>
  <si>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</si>
  <si>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</si>
  <si>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</si>
  <si>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</si>
  <si>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</si>
  <si>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</si>
  <si>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</si>
  <si>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</si>
  <si>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</si>
  <si>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</si>
  <si>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</si>
  <si>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</si>
  <si>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</si>
  <si>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</si>
  <si>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</si>
  <si>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</si>
  <si>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</si>
  <si>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</si>
  <si>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</si>
  <si>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</si>
  <si>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</si>
  <si>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</si>
  <si>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</si>
  <si>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</si>
  <si>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</si>
  <si>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</si>
  <si>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</si>
  <si>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</si>
  <si>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</si>
  <si>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</si>
  <si>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</si>
  <si>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</si>
  <si>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</si>
  <si>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</si>
  <si>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</si>
  <si>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</si>
  <si>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</si>
  <si>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</si>
  <si>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</si>
  <si>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</si>
  <si>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</si>
  <si>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</si>
  <si>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</si>
  <si>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</si>
  <si>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</si>
  <si>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</si>
  <si>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</si>
  <si>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</si>
  <si>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</si>
  <si>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</si>
  <si>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</si>
  <si>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</si>
  <si>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</si>
  <si>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</si>
  <si>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</si>
  <si>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</si>
  <si>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</si>
  <si>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</si>
  <si>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</si>
  <si>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</si>
  <si>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</si>
  <si>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</si>
  <si>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</si>
  <si>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</si>
  <si>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</si>
  <si>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</si>
  <si>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</si>
  <si>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</si>
  <si>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</si>
  <si>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</si>
  <si>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</si>
  <si>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</si>
  <si>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</si>
  <si>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</si>
  <si>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</si>
  <si>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</si>
  <si>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</si>
  <si>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</si>
  <si>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</si>
  <si>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</si>
  <si>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</si>
  <si>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</si>
  <si>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</si>
  <si>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</si>
  <si>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</si>
  <si>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</si>
  <si>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</si>
  <si>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</si>
  <si>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</si>
  <si>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</si>
  <si>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</si>
  <si>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</si>
  <si>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</si>
  <si>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</si>
  <si>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</si>
  <si>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</si>
  <si>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</si>
  <si>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</si>
  <si>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</si>
  <si>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</si>
  <si>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</si>
  <si>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</si>
  <si>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</si>
  <si>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</si>
  <si>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</si>
  <si>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</si>
  <si>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</si>
  <si>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</si>
  <si>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</si>
  <si>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</si>
  <si>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</si>
  <si>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</si>
  <si>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</si>
  <si>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</si>
  <si>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</si>
  <si>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</si>
  <si>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</si>
  <si>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</si>
  <si>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</si>
  <si>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</si>
  <si>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</si>
  <si>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</si>
  <si>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</si>
  <si>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</si>
  <si>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</si>
  <si>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</si>
  <si>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</si>
  <si>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</si>
  <si>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</si>
  <si>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</si>
  <si>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</si>
  <si>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</si>
  <si>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</si>
  <si>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</si>
  <si>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</si>
  <si>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</si>
  <si>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</si>
  <si>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</si>
  <si>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</si>
  <si>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</si>
  <si>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</si>
  <si>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</si>
  <si>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</si>
  <si>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</si>
  <si>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</si>
  <si>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</si>
  <si>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</si>
  <si>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</si>
  <si>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</si>
  <si>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</si>
  <si>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</si>
  <si>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</si>
  <si>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</si>
  <si>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</si>
  <si>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</si>
  <si>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</si>
  <si>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</si>
  <si>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</si>
  <si>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</si>
  <si>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</si>
  <si>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</si>
  <si>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</si>
  <si>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</si>
  <si>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</si>
  <si>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</si>
  <si>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</si>
  <si>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</si>
  <si>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</si>
  <si>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</si>
  <si>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</si>
  <si>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</si>
  <si>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</si>
  <si>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</si>
  <si>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</si>
  <si>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</si>
  <si>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</si>
  <si>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</si>
  <si>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</si>
  <si>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</si>
  <si>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</si>
  <si>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</si>
  <si>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</si>
  <si>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</si>
  <si>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</si>
  <si>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</si>
  <si>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</si>
  <si>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</si>
  <si>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</si>
  <si>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</si>
  <si>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</si>
  <si>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</si>
  <si>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</si>
  <si>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</si>
  <si>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</si>
  <si>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</si>
  <si>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</si>
  <si>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</si>
  <si>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</si>
  <si>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</si>
  <si>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</si>
  <si>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</si>
  <si>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</si>
  <si>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</si>
  <si>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</si>
  <si>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</si>
  <si>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</si>
  <si>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</si>
  <si>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</si>
  <si>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</si>
  <si>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</si>
  <si>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</si>
  <si>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</si>
  <si>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</si>
  <si>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</si>
  <si>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</si>
  <si>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</si>
  <si>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</si>
  <si>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</si>
  <si>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</si>
  <si>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</si>
  <si>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</si>
  <si>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</si>
  <si>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</si>
  <si>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</si>
  <si>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</si>
  <si>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</si>
  <si>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</si>
  <si>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</si>
  <si>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</si>
  <si>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</si>
  <si>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</si>
  <si>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</si>
  <si>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</si>
  <si>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</si>
  <si>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</si>
  <si>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</si>
  <si>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</si>
  <si>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</si>
  <si>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</si>
  <si>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</si>
  <si>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</si>
  <si>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</si>
  <si>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</si>
  <si>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</si>
  <si>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</si>
  <si>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</si>
  <si>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</si>
  <si>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</si>
  <si>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</si>
  <si>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</si>
  <si>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</si>
  <si>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</si>
  <si>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</si>
  <si>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</si>
  <si>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</si>
  <si>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</si>
  <si>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</si>
  <si>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</si>
  <si>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</si>
  <si>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</si>
  <si>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</si>
  <si>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</si>
  <si>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</si>
  <si>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</si>
  <si>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</si>
  <si>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</si>
  <si>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</si>
  <si>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</si>
  <si>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</si>
  <si>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</si>
  <si>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</si>
  <si>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</si>
  <si>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</si>
  <si>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</si>
  <si>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</si>
  <si>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</si>
  <si>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</si>
  <si>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</si>
  <si>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</si>
  <si>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</si>
  <si>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</si>
  <si>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</si>
  <si>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</si>
  <si>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</si>
  <si>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</si>
  <si>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</si>
  <si>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</si>
  <si>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</si>
  <si>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</si>
  <si>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</si>
  <si>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</si>
  <si>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</si>
  <si>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</si>
  <si>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</si>
  <si>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</si>
  <si>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</si>
  <si>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</si>
  <si>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</si>
  <si>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</si>
  <si>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</si>
  <si>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</si>
  <si>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</si>
  <si>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</si>
  <si>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</si>
  <si>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</si>
  <si>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</si>
  <si>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</si>
  <si>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</si>
  <si>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</si>
  <si>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</si>
  <si>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</si>
  <si>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</si>
  <si>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</si>
  <si>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</si>
  <si>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</si>
  <si>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</si>
  <si>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</si>
  <si>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</si>
  <si>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</si>
  <si>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</si>
  <si>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</si>
  <si>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</si>
  <si>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</si>
  <si>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</si>
  <si>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</si>
  <si>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</si>
  <si>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</si>
  <si>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</si>
  <si>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</si>
  <si>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</si>
  <si>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</si>
  <si>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</si>
  <si>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</si>
  <si>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</si>
  <si>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</si>
  <si>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</si>
  <si>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</si>
  <si>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</si>
  <si>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</si>
  <si>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</si>
  <si>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</si>
  <si>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</si>
  <si>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</si>
  <si>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</si>
  <si>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</si>
  <si>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</si>
  <si>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</si>
  <si>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</si>
  <si>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</si>
  <si>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</si>
  <si>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</si>
  <si>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</si>
  <si>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</si>
  <si>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</si>
  <si>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</si>
  <si>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</si>
  <si>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</si>
  <si>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</si>
  <si>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</si>
  <si>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</si>
  <si>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</si>
  <si>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</si>
  <si>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</si>
  <si>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</si>
  <si>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</si>
  <si>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</si>
  <si>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</si>
  <si>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</si>
  <si>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</si>
  <si>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</si>
  <si>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</si>
  <si>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</si>
  <si>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</si>
  <si>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</si>
  <si>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</si>
  <si>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</si>
  <si>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</si>
  <si>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</si>
  <si>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</si>
  <si>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</si>
  <si>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</si>
  <si>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</si>
  <si>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</si>
  <si>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</si>
  <si>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</si>
  <si>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</si>
  <si>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</si>
  <si>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</si>
  <si>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</si>
  <si>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</si>
  <si>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</si>
  <si>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</si>
  <si>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</si>
  <si>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</si>
  <si>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</si>
  <si>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</si>
  <si>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</si>
  <si>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</si>
  <si>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</si>
  <si>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</si>
  <si>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</si>
  <si>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</si>
  <si>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</si>
  <si>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</si>
  <si>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</si>
  <si>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</si>
  <si>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</si>
  <si>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</si>
  <si>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</si>
  <si>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</si>
  <si>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</si>
  <si>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</si>
  <si>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</si>
  <si>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</si>
  <si>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</si>
  <si>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</si>
  <si>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</si>
  <si>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</si>
  <si>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</si>
  <si>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</si>
  <si>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</si>
  <si>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</si>
  <si>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</si>
  <si>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</si>
  <si>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</si>
  <si>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</si>
  <si>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</si>
  <si>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</si>
  <si>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</si>
  <si>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</si>
  <si>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</si>
  <si>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</si>
  <si>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</si>
  <si>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</si>
  <si>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</si>
  <si>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</si>
  <si>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</si>
  <si>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</si>
  <si>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</si>
  <si>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</si>
  <si>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</si>
  <si>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</si>
  <si>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</si>
  <si>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</si>
  <si>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</si>
  <si>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</si>
  <si>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</si>
  <si>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</si>
  <si>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</si>
  <si>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</si>
  <si>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</si>
  <si>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</si>
  <si>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</si>
  <si>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</si>
  <si>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</si>
  <si>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</si>
  <si>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</si>
  <si>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</si>
  <si>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</si>
  <si>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</si>
  <si>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</si>
  <si>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</si>
  <si>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</si>
  <si>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</si>
  <si>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</si>
  <si>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</si>
  <si>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</si>
  <si>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</si>
  <si>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</si>
  <si>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</si>
  <si>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</si>
  <si>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</si>
  <si>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</si>
  <si>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</si>
  <si>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</si>
  <si>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</si>
  <si>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</si>
  <si>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</si>
  <si>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</si>
  <si>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</si>
  <si>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</si>
  <si>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</si>
  <si>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</si>
  <si>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</si>
  <si>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</si>
  <si>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</si>
  <si>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</si>
  <si>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</si>
  <si>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</si>
  <si>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</si>
  <si>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</si>
  <si>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</si>
  <si>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</si>
  <si>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</si>
  <si>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</si>
  <si>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</si>
  <si>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</si>
  <si>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</si>
  <si>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</si>
  <si>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</si>
  <si>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</si>
  <si>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</si>
  <si>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</si>
  <si>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</si>
  <si>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</si>
  <si>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</si>
  <si>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</si>
  <si>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</si>
  <si>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</si>
  <si>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</si>
  <si>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</si>
  <si>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</si>
  <si>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</si>
  <si>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</si>
  <si>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</si>
  <si>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</si>
  <si>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</si>
  <si>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</si>
  <si>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</si>
  <si>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</si>
  <si>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</si>
  <si>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</si>
  <si>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</si>
  <si>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</si>
  <si>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</si>
  <si>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</si>
  <si>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</si>
  <si>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</si>
  <si>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</si>
  <si>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</si>
  <si>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</si>
  <si>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</si>
  <si>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</si>
  <si>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</si>
  <si>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</si>
  <si>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</si>
  <si>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</si>
  <si>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</si>
  <si>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</si>
  <si>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</si>
  <si>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</si>
  <si>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</si>
  <si>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</si>
  <si>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</si>
  <si>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</si>
  <si>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</si>
  <si>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</si>
  <si>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</si>
  <si>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</si>
  <si>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</si>
  <si>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</si>
  <si>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</si>
  <si>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</si>
  <si>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</si>
  <si>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</si>
  <si>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</si>
  <si>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</si>
  <si>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</si>
  <si>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</si>
  <si>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</si>
  <si>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</si>
  <si>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</si>
  <si>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</si>
  <si>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</si>
  <si>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</si>
  <si>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</si>
  <si>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</si>
  <si>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</si>
  <si>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</si>
  <si>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</si>
  <si>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</si>
  <si>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</si>
  <si>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</si>
  <si>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</si>
  <si>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</si>
  <si>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</si>
  <si>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</si>
  <si>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</si>
  <si>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</si>
  <si>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</si>
  <si>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</si>
  <si>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</si>
  <si>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</si>
  <si>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</si>
  <si>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</si>
  <si>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</si>
  <si>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</si>
  <si>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</si>
  <si>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</si>
  <si>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</si>
  <si>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</si>
  <si>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</si>
  <si>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</si>
  <si>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</si>
  <si>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</si>
  <si>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</si>
  <si>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</si>
  <si>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</si>
  <si>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</si>
  <si>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</si>
  <si>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</si>
  <si>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</si>
  <si>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</si>
  <si>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</si>
  <si>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</si>
  <si>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</si>
  <si>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</si>
  <si>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</si>
  <si>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</si>
  <si>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</si>
  <si>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</si>
  <si>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</si>
  <si>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</si>
  <si>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</si>
  <si>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</si>
  <si>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</si>
  <si>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</si>
  <si>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</si>
  <si>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</si>
  <si>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</si>
  <si>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</si>
  <si>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</si>
  <si>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</si>
  <si>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</si>
  <si>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</si>
  <si>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</si>
  <si>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</si>
  <si>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</si>
  <si>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</si>
  <si>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</si>
  <si>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</si>
  <si>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</si>
  <si>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</si>
  <si>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</si>
  <si>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</si>
  <si>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</si>
  <si>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</si>
  <si>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</si>
  <si>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</si>
  <si>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</si>
  <si>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</si>
  <si>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</si>
  <si>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</si>
  <si>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</si>
  <si>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</si>
  <si>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</si>
  <si>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</si>
  <si>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</si>
  <si>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</si>
  <si>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</si>
  <si>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</si>
  <si>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</si>
  <si>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</si>
  <si>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</si>
  <si>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</si>
  <si>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</si>
  <si>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</si>
  <si>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</si>
  <si>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</si>
  <si>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</si>
  <si>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</si>
  <si>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</si>
  <si>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</si>
  <si>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</si>
  <si>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</si>
  <si>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</si>
  <si>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</si>
  <si>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</si>
  <si>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</si>
  <si>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</si>
  <si>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</si>
  <si>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</si>
  <si>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</si>
  <si>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</si>
  <si>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</si>
  <si>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</si>
  <si>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</si>
  <si>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</si>
  <si>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</si>
  <si>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</si>
  <si>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</si>
  <si>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</si>
  <si>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</si>
  <si>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</si>
  <si>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</si>
  <si>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</si>
  <si>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</si>
  <si>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</si>
  <si>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</si>
  <si>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</si>
  <si>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</si>
  <si>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</si>
  <si>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</si>
  <si>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</si>
  <si>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</si>
  <si>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</si>
  <si>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</si>
  <si>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</si>
  <si>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</si>
  <si>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</si>
  <si>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</si>
  <si>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</si>
  <si>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</si>
  <si>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</si>
  <si>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</si>
  <si>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</si>
  <si>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</si>
  <si>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</si>
  <si>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</si>
  <si>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</si>
  <si>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</si>
  <si>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</si>
  <si>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</si>
  <si>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</si>
  <si>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</si>
  <si>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</si>
  <si>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</si>
  <si>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</si>
  <si>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</si>
  <si>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</si>
  <si>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</si>
  <si>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</si>
  <si>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</si>
  <si>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</si>
  <si>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</si>
  <si>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</si>
  <si>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</si>
  <si>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</si>
  <si>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</si>
  <si>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</si>
  <si>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</si>
  <si>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</si>
  <si>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</si>
  <si>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</si>
  <si>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</si>
  <si>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</si>
  <si>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</si>
  <si>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</si>
  <si>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</si>
  <si>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</si>
  <si>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</si>
  <si>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</si>
  <si>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</si>
  <si>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</si>
  <si>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</si>
  <si>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</si>
  <si>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</si>
  <si>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</si>
  <si>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</si>
  <si>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</si>
  <si>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</si>
  <si>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</si>
  <si>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</si>
  <si>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</si>
  <si>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</si>
  <si>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</si>
  <si>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</si>
  <si>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</si>
  <si>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</si>
  <si>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</si>
  <si>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</si>
  <si>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</si>
  <si>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</si>
  <si>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</si>
  <si>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</si>
  <si>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</si>
  <si>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</si>
  <si>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</si>
  <si>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</si>
  <si>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</si>
  <si>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</si>
  <si>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</si>
  <si>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</si>
  <si>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</si>
  <si>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</si>
  <si>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</si>
  <si>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</si>
  <si>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</si>
  <si>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</si>
  <si>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</si>
  <si>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</si>
  <si>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</si>
  <si>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</si>
  <si>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</si>
  <si>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</si>
  <si>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</si>
  <si>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</si>
  <si>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</si>
  <si>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</si>
  <si>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</si>
  <si>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</si>
  <si>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</si>
  <si>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</si>
  <si>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</si>
  <si>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</si>
  <si>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</si>
  <si>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</si>
  <si>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</si>
  <si>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</si>
  <si>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</si>
  <si>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</si>
  <si>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</si>
  <si>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</si>
  <si>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</si>
  <si>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</si>
  <si>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</si>
  <si>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</si>
  <si>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</si>
  <si>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</si>
  <si>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</si>
  <si>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</si>
  <si>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</si>
  <si>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</si>
  <si>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</si>
  <si>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</si>
  <si>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</si>
  <si>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</si>
  <si>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</si>
  <si>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</si>
  <si>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</si>
  <si>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</si>
  <si>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</si>
  <si>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</si>
  <si>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</si>
  <si>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</si>
  <si>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</si>
  <si>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</si>
  <si>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</si>
  <si>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</si>
  <si>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</si>
  <si>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</si>
  <si>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</si>
  <si>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</si>
  <si>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</si>
  <si>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</si>
  <si>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</si>
  <si>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</si>
  <si>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</si>
  <si>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</si>
  <si>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</si>
  <si>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</si>
  <si>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</si>
  <si>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</si>
  <si>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</si>
  <si>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</si>
  <si>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</si>
  <si>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</si>
  <si>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</si>
  <si>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</si>
  <si>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</si>
  <si>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</si>
  <si>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</si>
  <si>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</si>
  <si>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</si>
  <si>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</si>
  <si>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</si>
  <si>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</si>
  <si>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</si>
  <si>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</si>
  <si>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</si>
  <si>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</si>
  <si>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</si>
  <si>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</si>
  <si>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</si>
  <si>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</si>
  <si>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</si>
  <si>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</si>
  <si>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</si>
  <si>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</si>
  <si>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</si>
  <si>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</si>
  <si>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</si>
  <si>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</si>
  <si>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</si>
  <si>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</si>
  <si>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</si>
  <si>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</si>
  <si>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</si>
  <si>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</si>
  <si>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</si>
  <si>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</si>
  <si>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</si>
  <si>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</si>
  <si>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</si>
  <si>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</si>
  <si>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</si>
  <si>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</si>
  <si>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</si>
  <si>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</si>
  <si>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</si>
  <si>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</si>
  <si>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</si>
  <si>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</si>
  <si>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</si>
  <si>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</si>
  <si>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</si>
  <si>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</si>
  <si>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</si>
  <si>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</si>
  <si>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</si>
  <si>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</si>
  <si>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</si>
  <si>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</si>
  <si>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</si>
  <si>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</si>
  <si>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</si>
  <si>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</si>
  <si>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</si>
  <si>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</si>
  <si>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</si>
  <si>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</si>
  <si>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</si>
  <si>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</si>
  <si>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</si>
  <si>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</si>
  <si>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</si>
  <si>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</si>
  <si>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</si>
  <si>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</si>
  <si>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</si>
  <si>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</si>
  <si>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</si>
  <si>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</si>
  <si>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</si>
  <si>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</si>
  <si>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</si>
  <si>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</si>
  <si>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</si>
  <si>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</si>
  <si>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</si>
  <si>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</si>
  <si>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</si>
  <si>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</si>
  <si>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</si>
  <si>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</si>
  <si>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</si>
  <si>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</si>
  <si>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</si>
  <si>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</si>
  <si>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</si>
  <si>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</si>
  <si>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</si>
  <si>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</si>
  <si>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</si>
  <si>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</si>
  <si>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</si>
  <si>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</si>
  <si>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</si>
  <si>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</si>
  <si>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</si>
  <si>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</si>
  <si>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</si>
  <si>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</si>
  <si>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</si>
  <si>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</si>
  <si>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</si>
  <si>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</si>
  <si>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</si>
  <si>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</si>
  <si>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</si>
  <si>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</si>
  <si>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</si>
  <si>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</si>
  <si>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</si>
  <si>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</si>
  <si>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</si>
  <si>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</si>
  <si>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</si>
  <si>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</si>
  <si>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</si>
  <si>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</si>
  <si>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</si>
  <si>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</si>
  <si>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</si>
  <si>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</si>
  <si>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</si>
  <si>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</si>
  <si>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</si>
  <si>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</si>
  <si>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</si>
  <si>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</si>
  <si>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</si>
  <si>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</si>
  <si>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</si>
  <si>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</si>
  <si>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</si>
  <si>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</si>
  <si>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</si>
  <si>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</si>
  <si>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</si>
  <si>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</si>
  <si>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</si>
  <si>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</si>
  <si>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</si>
  <si>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</si>
  <si>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</si>
  <si>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</si>
  <si>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</si>
  <si>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</si>
  <si>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</si>
  <si>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</si>
  <si>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</si>
  <si>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</si>
  <si>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</si>
  <si>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</si>
  <si>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</si>
  <si>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</si>
  <si>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</si>
  <si>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</si>
  <si>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</si>
  <si>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</si>
  <si>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</si>
  <si>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</si>
  <si>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</si>
  <si>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</si>
  <si>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</si>
  <si>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</si>
  <si>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</si>
  <si>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</si>
  <si>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</si>
  <si>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</si>
  <si>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</si>
  <si>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</si>
  <si>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</si>
  <si>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</si>
  <si>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</si>
  <si>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</si>
  <si>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</si>
  <si>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</si>
  <si>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</si>
  <si>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</si>
  <si>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</si>
  <si>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</si>
  <si>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</si>
  <si>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</si>
  <si>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</si>
  <si>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</si>
  <si>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</si>
  <si>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</si>
  <si>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</si>
  <si>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</si>
  <si>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</si>
  <si>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</si>
  <si>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</si>
  <si>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</si>
  <si>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</si>
  <si>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</si>
  <si>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</si>
  <si>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</si>
  <si>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</si>
  <si>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</si>
  <si>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</si>
  <si>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</si>
  <si>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</si>
  <si>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</si>
  <si>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</si>
  <si>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</si>
  <si>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</si>
  <si>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</si>
  <si>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</si>
  <si>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</si>
  <si>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</si>
  <si>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</si>
  <si>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</si>
  <si>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</si>
  <si>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</si>
  <si>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</si>
  <si>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</si>
  <si>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</si>
  <si>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</si>
  <si>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</si>
  <si>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</si>
  <si>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</si>
  <si>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</si>
  <si>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</si>
  <si>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</si>
  <si>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</si>
  <si>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</si>
  <si>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</si>
  <si>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</si>
  <si>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</si>
  <si>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</si>
  <si>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</si>
  <si>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</si>
  <si>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</si>
  <si>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</si>
  <si>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</si>
  <si>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</si>
  <si>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</si>
  <si>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</si>
  <si>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</si>
  <si>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</si>
  <si>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</si>
  <si>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</si>
  <si>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</si>
  <si>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</si>
  <si>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</si>
  <si>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</si>
  <si>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</si>
  <si>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</si>
  <si>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</si>
  <si>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</si>
  <si>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</si>
  <si>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</si>
  <si>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</si>
  <si>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</si>
  <si>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</si>
  <si>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</si>
  <si>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</si>
  <si>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</si>
  <si>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</si>
  <si>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</si>
  <si>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</si>
  <si>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</si>
  <si>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</si>
  <si>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</si>
  <si>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</si>
  <si>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</si>
  <si>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</si>
  <si>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</si>
  <si>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</si>
  <si>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</si>
  <si>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</si>
  <si>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</si>
  <si>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</si>
  <si>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</si>
  <si>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</si>
  <si>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</si>
  <si>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</si>
  <si>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</si>
  <si>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</si>
  <si>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</si>
  <si>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</si>
  <si>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</si>
  <si>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</si>
  <si>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</si>
  <si>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</si>
  <si>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</si>
  <si>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</si>
  <si>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</si>
  <si>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</si>
  <si>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</si>
  <si>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</si>
  <si>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</si>
  <si>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</si>
  <si>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</si>
  <si>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</si>
  <si>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</si>
  <si>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</si>
  <si>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</si>
  <si>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</si>
  <si>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</si>
  <si>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</si>
  <si>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</si>
  <si>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</si>
  <si>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</si>
  <si>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</si>
  <si>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</si>
  <si>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</si>
  <si>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</si>
  <si>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</si>
  <si>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</si>
  <si>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</si>
  <si>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</si>
  <si>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</si>
  <si>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</si>
  <si>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</si>
  <si>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</si>
  <si>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</si>
  <si>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</si>
  <si>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</si>
  <si>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</si>
  <si>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</si>
  <si>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</si>
  <si>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</si>
  <si>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</si>
  <si>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</si>
  <si>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</si>
  <si>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</si>
  <si>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</si>
  <si>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</si>
  <si>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</si>
  <si>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</si>
  <si>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</si>
  <si>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</si>
  <si>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</si>
  <si>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</si>
  <si>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</si>
  <si>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</si>
  <si>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</si>
  <si>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</si>
  <si>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</si>
  <si>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</si>
  <si>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</si>
  <si>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</si>
  <si>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</si>
  <si>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</si>
  <si>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</si>
  <si>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</si>
  <si>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</si>
  <si>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</si>
  <si>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</si>
  <si>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</si>
  <si>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</si>
  <si>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</si>
  <si>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</si>
  <si>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</si>
  <si>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</si>
  <si>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</si>
  <si>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</si>
  <si>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</si>
  <si>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</si>
  <si>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</si>
  <si>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</si>
  <si>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</si>
  <si>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</si>
  <si>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</si>
  <si>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</si>
  <si>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</si>
  <si>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</si>
  <si>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</si>
  <si>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</si>
  <si>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</si>
  <si>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</si>
  <si>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</si>
  <si>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</si>
  <si>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</si>
  <si>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</si>
  <si>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</si>
  <si>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</si>
  <si>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</si>
  <si>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</si>
  <si>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</si>
  <si>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</si>
  <si>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</si>
  <si>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</si>
  <si>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</si>
  <si>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</si>
  <si>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</si>
  <si>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</si>
  <si>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</si>
  <si>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</si>
  <si>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</si>
  <si>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</si>
  <si>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</si>
  <si>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</si>
  <si>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</si>
  <si>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</si>
  <si>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</si>
  <si>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</si>
  <si>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</si>
  <si>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</si>
  <si>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</si>
  <si>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</si>
  <si>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</si>
  <si>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</si>
  <si>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</si>
  <si>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</si>
  <si>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</si>
  <si>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</si>
  <si>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</si>
  <si>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</si>
  <si>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</si>
  <si>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</si>
  <si>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</si>
  <si>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</si>
  <si>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</si>
  <si>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</si>
  <si>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</si>
  <si>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</si>
  <si>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</si>
  <si>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</si>
  <si>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</si>
  <si>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</si>
  <si>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</si>
  <si>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</si>
  <si>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</si>
  <si>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</si>
  <si>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</si>
  <si>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</si>
  <si>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</si>
  <si>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</si>
  <si>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</si>
  <si>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</si>
  <si>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</si>
  <si>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</si>
  <si>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</si>
  <si>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</si>
  <si>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</si>
  <si>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</si>
  <si>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</si>
  <si>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</si>
  <si>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</si>
  <si>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</si>
  <si>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</si>
  <si>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</si>
  <si>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</si>
  <si>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</si>
  <si>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</si>
  <si>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</si>
  <si>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</si>
  <si>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</si>
  <si>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</si>
  <si>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</si>
  <si>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</si>
  <si>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</si>
  <si>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</si>
  <si>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</si>
  <si>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</si>
  <si>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</si>
  <si>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</si>
  <si>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</si>
  <si>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</si>
  <si>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</si>
  <si>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</si>
  <si>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</si>
  <si>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</si>
  <si>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</si>
  <si>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</si>
  <si>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</si>
  <si>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</si>
  <si>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</si>
  <si>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</si>
  <si>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</si>
  <si>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</si>
  <si>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</si>
  <si>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</si>
  <si>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</si>
  <si>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</si>
  <si>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</si>
  <si>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</si>
  <si>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</si>
  <si>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</si>
  <si>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</si>
  <si>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</si>
  <si>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</si>
  <si>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</si>
  <si>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</si>
  <si>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</si>
  <si>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</si>
  <si>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</si>
  <si>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</si>
  <si>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</si>
  <si>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</si>
  <si>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</si>
  <si>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</si>
  <si>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</si>
  <si>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</si>
  <si>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</si>
  <si>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</si>
  <si>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</si>
  <si>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</si>
  <si>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</si>
  <si>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</si>
  <si>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</si>
  <si>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</si>
  <si>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</si>
  <si>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</si>
  <si>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</si>
  <si>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</si>
  <si>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</si>
  <si>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</si>
  <si>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</si>
  <si>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</si>
  <si>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</si>
  <si>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</si>
  <si>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</si>
  <si>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</si>
  <si>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</si>
  <si>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</si>
  <si>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</si>
  <si>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</si>
  <si>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</si>
  <si>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</si>
  <si>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</si>
  <si>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</si>
  <si>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</si>
  <si>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</si>
  <si>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</si>
  <si>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</si>
  <si>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</si>
  <si>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</si>
  <si>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</si>
  <si>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</si>
  <si>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</si>
  <si>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</si>
  <si>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</si>
  <si>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</si>
  <si>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</si>
  <si>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</si>
  <si>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</si>
  <si>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</si>
  <si>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</si>
  <si>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</si>
  <si>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</si>
  <si>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</si>
  <si>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</si>
  <si>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</si>
  <si>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</si>
  <si>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</si>
  <si>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</si>
  <si>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</si>
  <si>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</si>
  <si>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</si>
  <si>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</si>
  <si>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</si>
  <si>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</si>
  <si>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</si>
  <si>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</si>
  <si>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</si>
  <si>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</si>
  <si>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</si>
  <si>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</si>
  <si>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</si>
  <si>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</si>
  <si>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</si>
  <si>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</si>
  <si>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</si>
  <si>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</si>
  <si>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</si>
  <si>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</si>
  <si>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</si>
  <si>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</si>
  <si>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</si>
  <si>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</si>
  <si>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</si>
  <si>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</si>
  <si>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</si>
  <si>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</si>
  <si>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</si>
  <si>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</si>
  <si>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</si>
  <si>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</si>
  <si>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</si>
  <si>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</si>
  <si>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</si>
  <si>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</si>
  <si>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</si>
  <si>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</si>
  <si>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</si>
  <si>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</si>
  <si>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</si>
  <si>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</si>
  <si>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</si>
  <si>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</si>
  <si>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</si>
  <si>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</si>
  <si>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</si>
  <si>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</si>
  <si>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</si>
  <si>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</si>
  <si>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</si>
  <si>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</si>
  <si>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</si>
  <si>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</si>
  <si>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</si>
  <si>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</si>
  <si>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</si>
  <si>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</si>
  <si>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</si>
  <si>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</si>
  <si>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</si>
  <si>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</si>
  <si>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</si>
  <si>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</si>
  <si>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</si>
  <si>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</si>
  <si>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</si>
  <si>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</si>
  <si>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</si>
  <si>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</si>
  <si>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</si>
  <si>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</si>
  <si>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</si>
  <si>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</si>
  <si>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</si>
  <si>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</si>
  <si>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</si>
  <si>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</si>
  <si>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</si>
  <si>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</si>
  <si>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</si>
  <si>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</si>
  <si>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</si>
  <si>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</si>
  <si>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</si>
  <si>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</si>
  <si>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</si>
  <si>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</si>
  <si>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</si>
  <si>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</si>
  <si>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</si>
  <si>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</si>
  <si>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</si>
  <si>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</si>
  <si>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</si>
  <si>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</si>
  <si>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</si>
  <si>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</si>
  <si>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</si>
  <si>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</si>
  <si>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</si>
  <si>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</si>
  <si>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</si>
  <si>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</si>
  <si>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</si>
  <si>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</si>
  <si>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</si>
  <si>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</si>
  <si>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</si>
  <si>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</si>
  <si>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</si>
  <si>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</si>
  <si>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</si>
  <si>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</si>
  <si>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</si>
  <si>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</si>
  <si>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</si>
  <si>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</si>
  <si>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</si>
  <si>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</si>
  <si>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</si>
  <si>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</si>
  <si>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</si>
  <si>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</si>
  <si>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</si>
  <si>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</si>
  <si>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</si>
  <si>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</si>
  <si>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</si>
  <si>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</si>
  <si>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</si>
  <si>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</si>
  <si>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</si>
  <si>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</si>
  <si>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</si>
  <si>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</si>
  <si>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</si>
  <si>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</si>
  <si>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</si>
  <si>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</si>
  <si>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</si>
  <si>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</si>
  <si>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</si>
  <si>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</si>
  <si>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</si>
  <si>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</si>
  <si>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</si>
  <si>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</si>
  <si>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</si>
  <si>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</si>
  <si>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</si>
  <si>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</si>
  <si>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</si>
  <si>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</si>
  <si>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</si>
  <si>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</si>
  <si>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</si>
  <si>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</si>
  <si>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</si>
  <si>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</si>
  <si>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</si>
  <si>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</si>
  <si>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</si>
  <si>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</si>
  <si>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</si>
  <si>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</si>
  <si>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</si>
  <si>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</si>
  <si>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</si>
  <si>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</si>
  <si>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</si>
  <si>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</si>
  <si>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</si>
  <si>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</si>
  <si>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</si>
  <si>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</si>
  <si>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</si>
  <si>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</si>
  <si>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</si>
  <si>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</si>
  <si>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</si>
  <si>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</si>
  <si>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</si>
  <si>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</si>
  <si>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</si>
  <si>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</si>
  <si>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</si>
  <si>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</si>
  <si>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</si>
  <si>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</si>
  <si>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</si>
  <si>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</si>
  <si>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</si>
  <si>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</si>
  <si>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</si>
  <si>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</si>
  <si>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</si>
  <si>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</si>
  <si>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</si>
  <si>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</si>
  <si>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</si>
  <si>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</si>
  <si>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</si>
  <si>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</si>
  <si>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</si>
  <si>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</si>
  <si>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</si>
  <si>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</si>
  <si>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</si>
  <si>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</si>
  <si>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</si>
  <si>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</si>
  <si>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</si>
  <si>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</si>
  <si>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</si>
  <si>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</si>
  <si>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</si>
  <si>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</si>
  <si>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</si>
  <si>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</si>
  <si>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</si>
  <si>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</si>
  <si>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</si>
  <si>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</si>
  <si>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</si>
  <si>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</si>
  <si>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</si>
  <si>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</si>
  <si>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</si>
  <si>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</si>
  <si>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</si>
  <si>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</si>
  <si>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</si>
  <si>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</si>
  <si>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</si>
  <si>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</si>
  <si>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</si>
  <si>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</si>
  <si>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</si>
  <si>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</si>
  <si>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</si>
  <si>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</si>
  <si>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</si>
  <si>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</si>
  <si>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</si>
  <si>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</si>
  <si>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</si>
  <si>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</si>
  <si>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</si>
  <si>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</si>
  <si>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</si>
  <si>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</si>
  <si>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</si>
  <si>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</si>
  <si>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</si>
  <si>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</si>
  <si>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</si>
  <si>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</si>
  <si>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</si>
  <si>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</si>
  <si>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</si>
  <si>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</si>
  <si>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</si>
  <si>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</si>
  <si>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</si>
  <si>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</si>
  <si>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</si>
  <si>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</si>
  <si>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</si>
  <si>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</si>
  <si>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</si>
  <si>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</si>
  <si>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</si>
  <si>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</si>
  <si>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</si>
  <si>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</si>
  <si>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</si>
  <si>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</si>
  <si>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</si>
  <si>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</si>
  <si>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</si>
  <si>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</si>
  <si>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</si>
  <si>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</si>
  <si>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</si>
  <si>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</si>
  <si>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</si>
  <si>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</si>
  <si>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</si>
  <si>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</si>
  <si>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</si>
  <si>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</si>
  <si>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</si>
  <si>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</si>
  <si>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</si>
  <si>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</si>
  <si>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</si>
  <si>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</si>
  <si>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</si>
  <si>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</si>
  <si>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</si>
  <si>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</si>
  <si>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</si>
  <si>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</si>
  <si>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</si>
  <si>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</si>
  <si>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</si>
  <si>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</si>
  <si>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</si>
  <si>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</si>
  <si>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</si>
  <si>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</si>
  <si>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</si>
  <si>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</si>
  <si>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</si>
  <si>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</si>
  <si>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</si>
  <si>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</si>
  <si>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</si>
  <si>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</si>
  <si>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</si>
  <si>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</si>
  <si>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</si>
  <si>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</si>
  <si>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</si>
  <si>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</si>
  <si>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</si>
  <si>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</si>
  <si>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</si>
  <si>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</si>
  <si>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</si>
  <si>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</si>
  <si>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</si>
  <si>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</si>
  <si>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</si>
  <si>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</si>
  <si>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</si>
  <si>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</si>
  <si>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</si>
  <si>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</si>
  <si>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</si>
  <si>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</si>
  <si>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</si>
  <si>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</si>
  <si>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</si>
  <si>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</si>
  <si>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</si>
  <si>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</si>
  <si>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</si>
  <si>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</si>
  <si>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</si>
  <si>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</si>
  <si>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</si>
  <si>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</si>
  <si>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</si>
  <si>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</si>
  <si>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</si>
  <si>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</si>
  <si>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</si>
  <si>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</si>
  <si>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</si>
  <si>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</si>
  <si>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</si>
  <si>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</si>
  <si>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</si>
  <si>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</si>
  <si>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</si>
  <si>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</si>
  <si>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</si>
  <si>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</si>
  <si>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</si>
  <si>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</si>
  <si>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</si>
  <si>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</si>
  <si>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</si>
  <si>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</si>
  <si>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</si>
  <si>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</si>
  <si>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</si>
  <si>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</si>
  <si>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</si>
  <si>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</si>
  <si>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</si>
  <si>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</si>
  <si>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</si>
  <si>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</si>
  <si>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</si>
  <si>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</si>
  <si>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</si>
  <si>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</si>
  <si>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</si>
  <si>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</si>
  <si>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</si>
  <si>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</si>
  <si>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</si>
  <si>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</si>
  <si>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</si>
  <si>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</si>
  <si>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</si>
  <si>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</si>
  <si>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</si>
  <si>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</si>
  <si>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</si>
  <si>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</si>
  <si>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</si>
  <si>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</si>
  <si>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</si>
  <si>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</si>
  <si>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</si>
  <si>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</si>
  <si>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</si>
  <si>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</si>
  <si>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</si>
  <si>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</si>
  <si>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</si>
  <si>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</si>
  <si>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</si>
  <si>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</si>
  <si>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</si>
  <si>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</si>
  <si>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</si>
  <si>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</si>
  <si>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</si>
  <si>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</si>
  <si>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</si>
  <si>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</si>
  <si>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</si>
  <si>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</si>
  <si>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</si>
  <si>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</si>
  <si>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</si>
  <si>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</si>
  <si>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</si>
  <si>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</si>
  <si>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</si>
  <si>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</si>
  <si>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</si>
  <si>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</si>
  <si>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</si>
  <si>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</si>
  <si>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</si>
  <si>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</si>
  <si>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</si>
  <si>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</si>
  <si>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</si>
  <si>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</si>
  <si>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</si>
  <si>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</si>
  <si>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</si>
  <si>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</si>
  <si>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</si>
  <si>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</si>
  <si>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</si>
  <si>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</si>
  <si>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</si>
  <si>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</si>
  <si>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</si>
  <si>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</si>
  <si>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</si>
  <si>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</si>
  <si>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</si>
  <si>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</si>
  <si>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</si>
  <si>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</si>
  <si>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</si>
  <si>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</si>
  <si>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</si>
  <si>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</si>
  <si>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</si>
  <si>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</si>
  <si>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</si>
  <si>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</si>
  <si>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</si>
  <si>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</si>
  <si>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</si>
  <si>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</si>
  <si>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</si>
  <si>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</si>
  <si>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</si>
  <si>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</si>
  <si>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</si>
  <si>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</si>
  <si>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</si>
  <si>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</si>
  <si>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</si>
  <si>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</si>
  <si>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</si>
  <si>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</si>
  <si>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</si>
  <si>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</si>
  <si>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</si>
  <si>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</si>
  <si>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</si>
  <si>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</si>
  <si>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</si>
  <si>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</si>
  <si>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</si>
  <si>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</si>
  <si>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</si>
  <si>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</si>
  <si>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</si>
  <si>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</si>
  <si>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</si>
  <si>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</si>
  <si>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</si>
  <si>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</si>
  <si>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</si>
  <si>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</si>
  <si>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</si>
  <si>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</si>
  <si>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</si>
  <si>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</si>
  <si>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</si>
  <si>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</si>
  <si>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</si>
  <si>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</si>
  <si>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</si>
  <si>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</si>
  <si>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</si>
  <si>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</si>
  <si>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</si>
  <si>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</si>
  <si>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</si>
  <si>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</si>
  <si>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</si>
  <si>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</si>
  <si>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</si>
  <si>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</si>
  <si>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</si>
  <si>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</si>
  <si>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</si>
  <si>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</si>
  <si>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</si>
  <si>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</si>
  <si>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</si>
  <si>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</si>
  <si>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</si>
  <si>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</si>
  <si>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</si>
  <si>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</si>
  <si>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</si>
  <si>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</si>
  <si>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</si>
  <si>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</si>
  <si>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</si>
  <si>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</si>
  <si>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</si>
  <si>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</si>
  <si>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</si>
  <si>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</si>
  <si>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</si>
  <si>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</si>
  <si>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</si>
  <si>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</si>
  <si>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</si>
  <si>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</si>
  <si>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</si>
  <si>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</si>
  <si>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</si>
  <si>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</si>
  <si>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</si>
  <si>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</si>
  <si>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</si>
  <si>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</si>
  <si>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</si>
  <si>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</si>
  <si>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</si>
  <si>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</si>
  <si>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</si>
  <si>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</si>
  <si>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</si>
  <si>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</si>
  <si>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</si>
  <si>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</si>
  <si>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</si>
  <si>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</si>
  <si>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</si>
  <si>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</si>
  <si>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</si>
  <si>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</si>
  <si>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</si>
  <si>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</si>
  <si>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</si>
  <si>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</si>
  <si>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</si>
  <si>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</si>
  <si>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</si>
  <si>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</si>
  <si>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</si>
  <si>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</si>
  <si>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</si>
  <si>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</si>
  <si>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</si>
  <si>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</si>
  <si>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</si>
  <si>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</si>
  <si>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</si>
  <si>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</si>
  <si>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</si>
  <si>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</si>
  <si>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</si>
  <si>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</si>
  <si>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</si>
  <si>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</si>
  <si>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</si>
  <si>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</si>
  <si>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</si>
  <si>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</si>
  <si>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</si>
  <si>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</si>
  <si>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</si>
  <si>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</si>
  <si>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</si>
  <si>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</si>
  <si>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</si>
  <si>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</si>
  <si>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</si>
  <si>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</si>
  <si>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</si>
  <si>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</si>
  <si>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</si>
  <si>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</si>
  <si>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</si>
  <si>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</si>
  <si>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</si>
  <si>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</si>
  <si>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</si>
  <si>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</si>
  <si>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</si>
  <si>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</si>
  <si>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</si>
  <si>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</si>
  <si>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</si>
  <si>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</si>
  <si>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</si>
  <si>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</si>
  <si>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</si>
  <si>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</si>
  <si>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</si>
  <si>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</si>
  <si>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</si>
  <si>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</si>
  <si>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</si>
  <si>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</si>
  <si>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</si>
  <si>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</si>
  <si>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</si>
  <si>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</si>
  <si>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</si>
  <si>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</si>
  <si>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</si>
  <si>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</si>
  <si>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</si>
  <si>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</si>
  <si>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</si>
  <si>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</si>
  <si>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</si>
  <si>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</si>
  <si>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</si>
  <si>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</si>
  <si>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</si>
  <si>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</si>
  <si>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</si>
  <si>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</si>
  <si>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</si>
  <si>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</si>
  <si>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</si>
  <si>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</si>
  <si>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</si>
  <si>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</si>
  <si>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</si>
  <si>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</si>
  <si>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</si>
  <si>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</si>
  <si>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</si>
  <si>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</si>
  <si>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</si>
  <si>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</si>
  <si>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</si>
  <si>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</si>
  <si>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</si>
  <si>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</si>
  <si>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</si>
  <si>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</si>
  <si>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</si>
  <si>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</si>
  <si>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</si>
  <si>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</si>
  <si>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</si>
  <si>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</si>
  <si>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</si>
  <si>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</si>
  <si>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</si>
  <si>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</si>
  <si>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</si>
  <si>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</si>
  <si>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</si>
  <si>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</si>
  <si>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</si>
  <si>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</si>
  <si>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</si>
  <si>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</si>
  <si>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</si>
  <si>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</si>
  <si>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</si>
  <si>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</si>
  <si>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</si>
  <si>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</si>
  <si>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</si>
  <si>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</si>
  <si>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</si>
  <si>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</si>
  <si>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</si>
  <si>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</si>
  <si>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</si>
  <si>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</si>
  <si>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</si>
  <si>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</si>
  <si>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</si>
  <si>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</si>
  <si>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</si>
  <si>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</si>
  <si>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</si>
  <si>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</si>
  <si>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</si>
  <si>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</si>
  <si>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</si>
  <si>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</si>
  <si>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</si>
  <si>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</si>
  <si>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</si>
  <si>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</si>
  <si>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</si>
  <si>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</si>
  <si>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</si>
  <si>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</si>
  <si>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</si>
  <si>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</si>
  <si>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</si>
  <si>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</si>
  <si>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</si>
  <si>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</si>
  <si>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</si>
  <si>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</si>
  <si>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</si>
  <si>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</si>
  <si>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</si>
  <si>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</si>
  <si>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</si>
  <si>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</si>
  <si>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</si>
  <si>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</si>
  <si>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</si>
  <si>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</si>
  <si>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</si>
  <si>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</si>
  <si>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</si>
  <si>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</si>
  <si>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</si>
  <si>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</si>
  <si>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</si>
  <si>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</si>
  <si>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</si>
  <si>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</si>
  <si>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</si>
  <si>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</si>
  <si>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</si>
  <si>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</si>
  <si>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</si>
  <si>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</si>
  <si>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</si>
  <si>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</si>
  <si>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</si>
  <si>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</si>
  <si>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</si>
  <si>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</si>
  <si>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</si>
  <si>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</si>
  <si>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</si>
  <si>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</si>
  <si>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</si>
  <si>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</si>
  <si>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</si>
  <si>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</si>
  <si>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</si>
  <si>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</si>
  <si>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</si>
  <si>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</si>
  <si>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</si>
  <si>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</si>
  <si>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</si>
  <si>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</si>
  <si>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</si>
  <si>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</si>
  <si>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</si>
  <si>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</si>
  <si>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</si>
  <si>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</si>
  <si>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</si>
  <si>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</si>
  <si>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</si>
  <si>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</si>
  <si>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</si>
  <si>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</si>
  <si>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</si>
  <si>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</si>
  <si>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</si>
  <si>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</si>
  <si>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</si>
  <si>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</si>
  <si>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</si>
  <si>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</si>
  <si>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</si>
  <si>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</si>
  <si>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</si>
  <si>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</si>
  <si>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</si>
  <si>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</si>
  <si>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</si>
  <si>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</si>
  <si>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</si>
  <si>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</si>
  <si>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</si>
  <si>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</si>
  <si>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</si>
  <si>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</si>
  <si>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</si>
  <si>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</si>
  <si>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</si>
  <si>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</si>
  <si>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</si>
  <si>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</si>
  <si>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</si>
  <si>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</si>
  <si>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</si>
  <si>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</si>
  <si>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</si>
  <si>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</si>
  <si>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</si>
  <si>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</si>
  <si>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</si>
  <si>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</si>
  <si>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</si>
  <si>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</si>
  <si>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</si>
  <si>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</si>
  <si>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</si>
  <si>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</si>
  <si>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</si>
  <si>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</si>
  <si>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</si>
  <si>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</si>
  <si>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</si>
  <si>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</si>
  <si>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</si>
  <si>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</si>
  <si>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</si>
  <si>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</si>
  <si>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</si>
  <si>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</si>
  <si>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</si>
  <si>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</si>
  <si>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</si>
  <si>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</si>
  <si>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</si>
  <si>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</si>
  <si>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</si>
  <si>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</si>
  <si>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</si>
  <si>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</si>
  <si>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</si>
  <si>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</si>
  <si>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</si>
  <si>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</si>
  <si>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</si>
  <si>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</si>
  <si>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</si>
  <si>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</si>
  <si>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</si>
  <si>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</si>
  <si>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</si>
  <si>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</si>
  <si>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</si>
  <si>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</si>
  <si>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</si>
  <si>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</si>
  <si>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</si>
  <si>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</si>
  <si>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</si>
  <si>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</si>
  <si>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</si>
  <si>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</si>
  <si>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</si>
  <si>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</si>
  <si>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</si>
  <si>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</si>
  <si>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</si>
  <si>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</si>
  <si>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</si>
  <si>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</si>
  <si>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</si>
  <si>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</si>
  <si>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</si>
  <si>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</si>
  <si>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</si>
  <si>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</si>
  <si>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</si>
  <si>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</si>
  <si>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</si>
  <si>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</si>
  <si>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</si>
  <si>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</si>
  <si>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</si>
  <si>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</si>
  <si>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</si>
  <si>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</si>
  <si>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</si>
  <si>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</si>
  <si>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</si>
  <si>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</si>
  <si>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</si>
  <si>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</si>
  <si>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</si>
  <si>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</si>
  <si>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</si>
  <si>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</si>
  <si>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</si>
  <si>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</si>
  <si>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</si>
  <si>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</si>
  <si>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</si>
  <si>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</si>
  <si>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</si>
  <si>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</si>
  <si>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</si>
  <si>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</si>
  <si>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</si>
  <si>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</si>
  <si>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</si>
  <si>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</si>
  <si>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</si>
  <si>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</si>
  <si>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</si>
  <si>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</si>
  <si>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</si>
  <si>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</si>
  <si>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</si>
  <si>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</si>
  <si>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</si>
  <si>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</si>
  <si>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</si>
  <si>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</si>
  <si>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</si>
  <si>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</si>
  <si>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</si>
  <si>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</si>
  <si>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</si>
  <si>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</si>
  <si>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</si>
  <si>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</si>
  <si>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</si>
  <si>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</si>
  <si>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</si>
  <si>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</si>
  <si>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</si>
  <si>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</si>
  <si>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</si>
  <si>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</si>
  <si>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</si>
  <si>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</si>
  <si>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</si>
  <si>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</si>
  <si>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</si>
  <si>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</si>
  <si>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</si>
  <si>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</si>
  <si>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</si>
  <si>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</si>
  <si>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</si>
  <si>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</si>
  <si>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</si>
  <si>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</si>
  <si>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</si>
  <si>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</si>
  <si>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</si>
  <si>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</si>
  <si>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</si>
  <si>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</si>
  <si>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</si>
  <si>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</si>
  <si>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</si>
  <si>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</si>
  <si>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</si>
  <si>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</si>
  <si>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</si>
  <si>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</si>
  <si>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</si>
  <si>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</si>
  <si>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</si>
  <si>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</si>
  <si>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</si>
  <si>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</si>
  <si>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</si>
  <si>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</si>
  <si>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</si>
  <si>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</si>
  <si>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</si>
  <si>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</si>
  <si>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</si>
  <si>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</si>
  <si>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</si>
  <si>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</si>
  <si>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</si>
  <si>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</si>
  <si>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</si>
  <si>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</si>
  <si>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</si>
  <si>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</si>
  <si>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</si>
  <si>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</si>
  <si>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</si>
  <si>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</si>
  <si>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</si>
  <si>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</si>
  <si>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</si>
  <si>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</si>
  <si>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</si>
  <si>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</si>
  <si>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</si>
  <si>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</si>
  <si>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</si>
  <si>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</si>
  <si>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</si>
  <si>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</si>
  <si>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</si>
  <si>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</si>
  <si>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</si>
  <si>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</si>
  <si>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</si>
  <si>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</si>
  <si>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</si>
  <si>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</si>
  <si>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</si>
  <si>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</si>
  <si>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</si>
  <si>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</si>
  <si>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</si>
  <si>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</si>
  <si>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</si>
  <si>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</si>
  <si>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</si>
  <si>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</si>
  <si>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</si>
  <si>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</si>
  <si>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</si>
  <si>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</si>
  <si>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</si>
  <si>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</si>
  <si>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</si>
  <si>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</si>
  <si>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</si>
  <si>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</si>
  <si>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</si>
  <si>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</si>
  <si>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</si>
  <si>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</si>
  <si>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</si>
  <si>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</si>
  <si>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</si>
  <si>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</si>
  <si>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</si>
  <si>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</si>
  <si>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</si>
  <si>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</si>
  <si>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</si>
  <si>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</si>
  <si>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</si>
  <si>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</si>
  <si>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</si>
  <si>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</si>
  <si>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</si>
  <si>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</si>
  <si>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</si>
  <si>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</si>
  <si>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</si>
  <si>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</si>
  <si>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</si>
  <si>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</si>
  <si>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</si>
  <si>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</si>
  <si>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</si>
  <si>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</si>
  <si>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</si>
  <si>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</si>
  <si>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</si>
  <si>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</si>
  <si>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</si>
  <si>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</si>
  <si>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</si>
  <si>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</si>
  <si>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</si>
  <si>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</si>
  <si>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</si>
  <si>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</si>
  <si>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</si>
  <si>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</si>
  <si>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</si>
  <si>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</si>
  <si>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</si>
  <si>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</si>
  <si>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</si>
  <si>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</si>
  <si>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</si>
  <si>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</si>
  <si>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</si>
  <si>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</si>
  <si>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</si>
  <si>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</si>
  <si>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</si>
  <si>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</si>
  <si>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</si>
  <si>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</si>
  <si>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</si>
  <si>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</si>
  <si>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</si>
  <si>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</si>
  <si>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</si>
  <si>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</si>
  <si>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</si>
  <si>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</si>
  <si>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</si>
  <si>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</si>
  <si>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</si>
  <si>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</si>
  <si>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</si>
  <si>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</si>
  <si>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</si>
  <si>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</si>
  <si>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</si>
  <si>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</si>
  <si>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</si>
  <si>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</si>
  <si>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</si>
  <si>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</si>
  <si>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</si>
  <si>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</si>
  <si>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</si>
  <si>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</si>
  <si>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</si>
  <si>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</si>
  <si>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</si>
  <si>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</si>
  <si>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</si>
  <si>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</si>
  <si>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</si>
  <si>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</si>
  <si>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</si>
  <si>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</si>
  <si>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</si>
  <si>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</si>
  <si>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</si>
  <si>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</si>
  <si>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</si>
  <si>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</si>
  <si>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</si>
  <si>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</si>
  <si>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</si>
  <si>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</si>
  <si>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</si>
  <si>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</si>
  <si>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</si>
  <si>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</si>
  <si>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</si>
  <si>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</si>
  <si>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</si>
  <si>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</si>
  <si>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</si>
  <si>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</si>
  <si>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</si>
  <si>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</si>
  <si>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</si>
  <si>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</si>
  <si>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</si>
  <si>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</si>
  <si>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</si>
  <si>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</si>
  <si>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</si>
  <si>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</si>
  <si>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</si>
  <si>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</si>
  <si>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</si>
  <si>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</si>
  <si>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</si>
  <si>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</si>
  <si>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</si>
  <si>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</si>
  <si>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</si>
  <si>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</si>
  <si>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</si>
  <si>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</si>
  <si>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</si>
  <si>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</si>
  <si>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</si>
  <si>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</si>
  <si>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</si>
  <si>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</si>
  <si>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</si>
  <si>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</si>
  <si>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</si>
  <si>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</si>
  <si>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</si>
  <si>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</si>
  <si>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</si>
  <si>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</si>
  <si>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</si>
  <si>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</si>
  <si>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</si>
  <si>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</si>
  <si>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</si>
  <si>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</si>
  <si>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</si>
  <si>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</si>
  <si>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</si>
  <si>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</si>
  <si>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</si>
  <si>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</si>
  <si>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</si>
  <si>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</si>
  <si>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</si>
  <si>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</si>
  <si>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</si>
  <si>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</si>
  <si>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</si>
  <si>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</si>
  <si>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</si>
  <si>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</si>
  <si>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</si>
  <si>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</si>
  <si>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</si>
  <si>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</si>
  <si>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</si>
  <si>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</si>
  <si>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</si>
  <si>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</si>
  <si>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</si>
  <si>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</si>
  <si>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</si>
  <si>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</si>
  <si>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</si>
  <si>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</si>
  <si>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</si>
  <si>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</si>
  <si>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</si>
  <si>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</si>
  <si>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</si>
  <si>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</si>
  <si>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</si>
  <si>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</si>
  <si>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</si>
  <si>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</si>
  <si>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</si>
  <si>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</si>
  <si>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</si>
  <si>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</si>
  <si>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</si>
  <si>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</si>
  <si>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</si>
  <si>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</si>
  <si>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</si>
  <si>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</si>
  <si>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</si>
  <si>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</si>
  <si>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</si>
  <si>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</si>
  <si>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</si>
  <si>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</si>
  <si>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</si>
  <si>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</si>
  <si>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</si>
  <si>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</si>
  <si>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</si>
  <si>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</si>
  <si>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</si>
  <si>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</si>
  <si>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</si>
  <si>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</si>
  <si>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</si>
  <si>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</si>
  <si>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</si>
  <si>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</si>
  <si>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</si>
  <si>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</si>
  <si>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</si>
  <si>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</si>
  <si>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</si>
  <si>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</si>
  <si>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</si>
  <si>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</si>
  <si>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</si>
  <si>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</si>
  <si>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</si>
  <si>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</si>
  <si>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</si>
  <si>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</si>
  <si>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</si>
  <si>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</si>
  <si>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</si>
  <si>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</si>
  <si>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</si>
  <si>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</si>
  <si>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</si>
  <si>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</si>
  <si>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</si>
  <si>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</si>
  <si>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</si>
  <si>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</si>
  <si>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</si>
  <si>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</si>
  <si>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</si>
  <si>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</si>
  <si>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</si>
  <si>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</si>
  <si>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</si>
  <si>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</si>
  <si>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</si>
  <si>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</si>
  <si>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</si>
  <si>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</si>
  <si>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</si>
  <si>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</si>
  <si>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</si>
  <si>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</si>
  <si>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</si>
  <si>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</si>
  <si>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</si>
  <si>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</si>
  <si>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</si>
  <si>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</si>
  <si>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</si>
  <si>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</si>
  <si>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</si>
  <si>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</si>
  <si>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</si>
  <si>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</si>
  <si>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</si>
  <si>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</si>
  <si>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</si>
  <si>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</si>
  <si>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</si>
  <si>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</si>
  <si>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</si>
  <si>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</si>
  <si>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</si>
  <si>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</si>
  <si>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</si>
  <si>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</si>
  <si>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</si>
  <si>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</si>
  <si>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</si>
  <si>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</si>
  <si>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</si>
  <si>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</si>
  <si>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</si>
  <si>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</si>
  <si>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</si>
  <si>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</si>
  <si>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</si>
  <si>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</si>
  <si>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</si>
  <si>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</si>
  <si>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</si>
  <si>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</si>
  <si>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</si>
  <si>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</si>
  <si>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</si>
  <si>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</si>
  <si>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</si>
  <si>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</si>
  <si>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</si>
  <si>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</si>
  <si>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</si>
  <si>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</si>
  <si>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</si>
  <si>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</si>
  <si>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</si>
  <si>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</si>
  <si>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</si>
  <si>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</si>
  <si>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</si>
  <si>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</si>
  <si>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</si>
  <si>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</si>
  <si>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</si>
  <si>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</si>
  <si>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</si>
  <si>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</si>
  <si>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</si>
  <si>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</si>
  <si>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</si>
  <si>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</si>
  <si>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</si>
  <si>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</si>
  <si>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</si>
  <si>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</si>
  <si>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</si>
  <si>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</si>
  <si>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</si>
  <si>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</si>
  <si>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</si>
  <si>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</si>
  <si>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</si>
  <si>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</si>
  <si>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</si>
  <si>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</si>
  <si>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</si>
  <si>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</si>
  <si>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</si>
  <si>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</si>
  <si>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</si>
  <si>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</si>
  <si>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</si>
  <si>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</si>
  <si>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</si>
  <si>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</si>
  <si>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</si>
  <si>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</si>
  <si>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</si>
  <si>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</si>
  <si>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</si>
  <si>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</si>
  <si>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</si>
  <si>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</si>
  <si>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</si>
  <si>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</si>
  <si>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</si>
  <si>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</si>
  <si>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</si>
  <si>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</si>
  <si>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</si>
  <si>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</si>
  <si>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</si>
  <si>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</si>
  <si>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</si>
  <si>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</si>
  <si>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</si>
  <si>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</si>
  <si>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</si>
  <si>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</si>
  <si>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</si>
  <si>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</si>
  <si>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</si>
  <si>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</si>
  <si>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</si>
  <si>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</si>
  <si>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</si>
  <si>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</si>
  <si>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</si>
  <si>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</si>
  <si>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</si>
  <si>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</si>
  <si>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</si>
  <si>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</si>
  <si>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</si>
  <si>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</si>
  <si>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</si>
  <si>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</si>
  <si>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</si>
  <si>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</si>
  <si>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</si>
  <si>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</si>
  <si>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</si>
  <si>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</si>
  <si>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</si>
  <si>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</si>
  <si>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</si>
  <si>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</si>
  <si>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</si>
  <si>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</si>
  <si>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</si>
  <si>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</si>
  <si>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</si>
  <si>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</si>
  <si>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</si>
  <si>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</si>
  <si>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</si>
  <si>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</si>
  <si>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</si>
  <si>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</si>
  <si>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</si>
  <si>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</si>
  <si>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</si>
  <si>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</si>
  <si>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</si>
  <si>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</si>
  <si>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</si>
  <si>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</si>
  <si>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</si>
  <si>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</si>
  <si>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</si>
  <si>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</si>
  <si>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</si>
  <si>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</si>
  <si>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</si>
  <si>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</si>
  <si>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</si>
  <si>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</si>
  <si>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</si>
  <si>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</si>
  <si>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</si>
  <si>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</si>
  <si>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</si>
  <si>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</si>
  <si>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</si>
  <si>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</si>
  <si>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</si>
  <si>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</si>
  <si>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</si>
  <si>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</si>
  <si>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</si>
  <si>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</si>
  <si>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</si>
  <si>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</si>
  <si>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</si>
  <si>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</si>
  <si>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</si>
  <si>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</si>
  <si>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</si>
  <si>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</si>
  <si>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</si>
  <si>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</si>
  <si>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</si>
  <si>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</si>
  <si>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</si>
  <si>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</si>
  <si>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</si>
  <si>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</si>
  <si>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</si>
  <si>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</si>
  <si>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</si>
  <si>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</si>
  <si>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</si>
  <si>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</si>
  <si>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</si>
  <si>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</si>
  <si>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</si>
  <si>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</si>
  <si>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</si>
  <si>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</si>
  <si>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</si>
  <si>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</si>
  <si>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</si>
  <si>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</si>
  <si>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</si>
  <si>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</si>
  <si>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</si>
  <si>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</si>
  <si>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</si>
  <si>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</si>
  <si>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</si>
  <si>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</si>
  <si>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</si>
  <si>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</si>
  <si>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</si>
  <si>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</si>
  <si>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</si>
  <si>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</si>
  <si>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</si>
  <si>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</si>
  <si>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</si>
  <si>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</si>
  <si>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</si>
  <si>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</si>
  <si>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</si>
  <si>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</si>
  <si>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</si>
  <si>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</si>
  <si>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</si>
  <si>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</si>
  <si>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</si>
  <si>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</si>
  <si>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</si>
  <si>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</si>
  <si>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</si>
  <si>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</si>
  <si>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</si>
  <si>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</si>
  <si>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</si>
  <si>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</si>
  <si>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</si>
  <si>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</si>
  <si>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</si>
  <si>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</si>
  <si>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</si>
  <si>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</si>
  <si>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</si>
  <si>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</si>
  <si>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</si>
  <si>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</si>
  <si>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</si>
  <si>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</si>
  <si>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</si>
  <si>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</si>
  <si>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</si>
  <si>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</si>
  <si>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</si>
  <si>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</si>
  <si>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</si>
  <si>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</si>
  <si>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</si>
  <si>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</si>
  <si>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</si>
  <si>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</si>
  <si>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</si>
  <si>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</si>
  <si>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</si>
  <si>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</si>
  <si>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</si>
  <si>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</si>
  <si>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</si>
  <si>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</si>
  <si>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</si>
  <si>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</si>
  <si>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</si>
  <si>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</si>
  <si>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</si>
  <si>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</si>
  <si>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</si>
  <si>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</si>
  <si>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</si>
  <si>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</si>
  <si>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</si>
  <si>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</si>
  <si>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</si>
  <si>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</si>
  <si>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</si>
  <si>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</si>
  <si>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</si>
  <si>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</si>
  <si>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</si>
  <si>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</si>
  <si>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</si>
  <si>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</si>
  <si>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</si>
  <si>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</si>
  <si>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</si>
  <si>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</si>
  <si>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</si>
  <si>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</si>
  <si>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</si>
  <si>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</si>
  <si>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</si>
  <si>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</si>
  <si>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</si>
  <si>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</si>
  <si>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</si>
  <si>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</si>
  <si>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</si>
  <si>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</si>
  <si>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</si>
  <si>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</si>
  <si>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</si>
  <si>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</si>
  <si>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</si>
  <si>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</si>
  <si>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</si>
  <si>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</si>
  <si>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</si>
  <si>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</si>
  <si>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</si>
  <si>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</si>
  <si>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</si>
  <si>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</si>
  <si>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</si>
  <si>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</si>
  <si>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</si>
  <si>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</si>
  <si>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</si>
  <si>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</si>
  <si>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</si>
  <si>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</si>
  <si>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</si>
  <si>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</si>
  <si>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</si>
  <si>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</si>
  <si>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</si>
  <si>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</si>
  <si>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</si>
  <si>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</si>
  <si>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</si>
  <si>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</si>
  <si>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</si>
  <si>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</si>
  <si>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</si>
  <si>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</si>
  <si>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</si>
  <si>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</si>
  <si>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</si>
  <si>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</si>
  <si>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</si>
  <si>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</si>
  <si>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</si>
  <si>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</si>
  <si>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</si>
  <si>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</si>
  <si>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</si>
  <si>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</si>
  <si>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</si>
  <si>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</si>
  <si>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</si>
  <si>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</si>
  <si>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</si>
  <si>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</si>
  <si>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</si>
  <si>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</si>
  <si>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</si>
  <si>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</si>
  <si>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</si>
  <si>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</si>
  <si>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</si>
  <si>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</si>
  <si>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</si>
  <si>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</si>
  <si>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</si>
  <si>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</si>
  <si>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</si>
  <si>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</si>
  <si>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</si>
  <si>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</si>
  <si>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</si>
  <si>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</si>
  <si>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</si>
  <si>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</si>
  <si>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</si>
  <si>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</si>
  <si>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</si>
  <si>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</si>
  <si>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</si>
  <si>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</si>
  <si>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</si>
  <si>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</si>
  <si>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</si>
  <si>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</si>
  <si>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</si>
  <si>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</si>
  <si>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</si>
  <si>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</si>
  <si>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</si>
  <si>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</si>
  <si>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</si>
  <si>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</si>
  <si>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</si>
  <si>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</si>
  <si>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</si>
  <si>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</si>
  <si>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</si>
  <si>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</si>
  <si>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</si>
  <si>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</si>
  <si>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</si>
  <si>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</si>
  <si>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</si>
  <si>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</si>
  <si>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</si>
  <si>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</si>
  <si>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</si>
  <si>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</si>
  <si>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</si>
  <si>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</si>
  <si>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</si>
  <si>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</si>
  <si>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</si>
  <si>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</si>
  <si>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</si>
  <si>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</si>
  <si>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</si>
  <si>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</si>
  <si>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</si>
  <si>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</si>
  <si>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</si>
  <si>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</si>
  <si>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</si>
  <si>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</si>
  <si>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</si>
  <si>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</si>
  <si>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</si>
  <si>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</si>
  <si>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</si>
  <si>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</si>
  <si>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</si>
  <si>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</si>
  <si>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</si>
  <si>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</si>
  <si>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</si>
  <si>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</si>
  <si>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</si>
  <si>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</si>
  <si>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</si>
  <si>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</si>
  <si>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</si>
  <si>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</si>
  <si>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</si>
  <si>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</si>
  <si>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</si>
  <si>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</si>
  <si>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</si>
  <si>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</si>
  <si>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</si>
  <si>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</si>
  <si>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</si>
  <si>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</si>
  <si>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</si>
  <si>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</si>
  <si>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</si>
  <si>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</si>
  <si>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</si>
  <si>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</si>
  <si>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</si>
  <si>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</si>
  <si>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</si>
  <si>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</si>
  <si>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</si>
  <si>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</si>
  <si>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</si>
  <si>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</si>
  <si>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</si>
  <si>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</si>
  <si>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</si>
  <si>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</si>
  <si>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</si>
  <si>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</si>
  <si>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</si>
  <si>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</si>
  <si>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</si>
  <si>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</si>
  <si>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</si>
  <si>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</si>
  <si>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</si>
  <si>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</si>
  <si>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</si>
  <si>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</si>
  <si>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</si>
  <si>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</si>
  <si>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</si>
  <si>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</si>
  <si>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</si>
  <si>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</si>
  <si>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</si>
  <si>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</si>
  <si>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</si>
  <si>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</si>
  <si>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</si>
  <si>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</si>
  <si>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</si>
  <si>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</si>
  <si>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</si>
  <si>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</si>
  <si>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</si>
  <si>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</si>
  <si>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</si>
  <si>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</si>
  <si>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</si>
  <si>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</si>
  <si>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</si>
  <si>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</si>
  <si>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</si>
  <si>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</si>
  <si>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</si>
  <si>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</si>
  <si>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</si>
  <si>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</si>
  <si>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</si>
  <si>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</si>
  <si>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</si>
  <si>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</si>
  <si>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</si>
  <si>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</si>
  <si>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</si>
  <si>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</si>
  <si>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</si>
  <si>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</si>
  <si>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</si>
  <si>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</si>
  <si>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</si>
  <si>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</si>
  <si>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</si>
  <si>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</si>
  <si>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</si>
  <si>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</si>
  <si>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</si>
  <si>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</si>
  <si>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</si>
  <si>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</si>
  <si>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</si>
  <si>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</si>
  <si>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</si>
  <si>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</si>
  <si>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</si>
  <si>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</si>
  <si>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</si>
  <si>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</si>
  <si>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</si>
  <si>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</si>
  <si>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</si>
  <si>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</si>
  <si>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</si>
  <si>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</si>
  <si>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</si>
  <si>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</si>
  <si>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</si>
  <si>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</si>
  <si>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</si>
  <si>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</si>
  <si>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</si>
  <si>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</si>
  <si>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</si>
  <si>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</si>
  <si>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</si>
  <si>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</si>
  <si>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</si>
  <si>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</si>
  <si>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</si>
  <si>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</si>
  <si>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</si>
  <si>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</si>
  <si>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</si>
  <si>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</si>
  <si>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</si>
  <si>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</si>
  <si>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</si>
  <si>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</si>
  <si>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</si>
  <si>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</si>
  <si>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</si>
  <si>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</si>
  <si>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</si>
  <si>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</si>
  <si>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</si>
  <si>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</si>
  <si>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</si>
  <si>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</si>
  <si>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</si>
  <si>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</si>
  <si>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</si>
  <si>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</si>
  <si>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</si>
  <si>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</si>
  <si>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</si>
  <si>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</si>
  <si>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</si>
  <si>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</si>
  <si>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</si>
  <si>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</si>
  <si>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</si>
  <si>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</si>
  <si>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</si>
  <si>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</si>
  <si>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</si>
  <si>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</si>
  <si>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</si>
  <si>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</si>
  <si>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</si>
  <si>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</si>
  <si>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</si>
  <si>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</si>
  <si>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</si>
  <si>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</si>
  <si>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</si>
  <si>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</si>
  <si>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</si>
  <si>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</si>
  <si>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</si>
  <si>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</si>
  <si>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</si>
  <si>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</si>
  <si>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</si>
  <si>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</si>
  <si>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</si>
  <si>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</si>
  <si>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</si>
  <si>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</si>
  <si>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</si>
  <si>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</si>
  <si>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</si>
  <si>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</si>
  <si>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</si>
  <si>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</si>
  <si>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</si>
  <si>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</si>
  <si>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</si>
  <si>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</si>
  <si>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</si>
  <si>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</si>
  <si>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</si>
  <si>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</si>
  <si>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</si>
  <si>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</si>
  <si>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</si>
  <si>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</si>
  <si>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</si>
  <si>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</si>
  <si>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</si>
  <si>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</si>
  <si>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</si>
  <si>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</si>
  <si>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</si>
  <si>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</si>
  <si>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</si>
  <si>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</si>
  <si>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</si>
  <si>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</si>
  <si>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</si>
  <si>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</si>
  <si>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</si>
  <si>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</si>
  <si>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</si>
  <si>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</si>
  <si>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</si>
  <si>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</si>
  <si>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</si>
  <si>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</si>
  <si>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</si>
  <si>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</si>
  <si>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</si>
  <si>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</si>
  <si>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</si>
  <si>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</si>
  <si>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</si>
  <si>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</si>
  <si>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</si>
  <si>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</si>
  <si>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</si>
  <si>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</si>
  <si>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</si>
  <si>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</si>
  <si>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</si>
  <si>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</si>
  <si>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</si>
  <si>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</si>
  <si>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</si>
  <si>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</si>
  <si>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</si>
  <si>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</si>
  <si>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</si>
  <si>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</si>
  <si>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</si>
  <si>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</si>
  <si>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</si>
  <si>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</si>
  <si>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</si>
  <si>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</si>
  <si>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</si>
  <si>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</si>
  <si>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</si>
  <si>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</si>
  <si>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</si>
  <si>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</si>
  <si>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</si>
  <si>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</si>
  <si>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</si>
  <si>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</si>
  <si>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</si>
  <si>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</si>
  <si>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</si>
  <si>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</si>
  <si>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</si>
  <si>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</si>
  <si>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</si>
  <si>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</si>
  <si>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</si>
  <si>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</si>
  <si>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</si>
  <si>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</si>
  <si>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</si>
  <si>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</si>
  <si>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</si>
  <si>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</si>
  <si>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</si>
  <si>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</si>
  <si>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</si>
  <si>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</si>
  <si>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</si>
  <si>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</si>
  <si>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</si>
  <si>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</si>
  <si>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</si>
  <si>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</si>
  <si>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</si>
  <si>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</si>
  <si>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</si>
  <si>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</si>
  <si>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</si>
  <si>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</si>
  <si>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</si>
  <si>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</si>
  <si>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</si>
  <si>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</si>
  <si>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</si>
  <si>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</si>
  <si>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</si>
  <si>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</si>
  <si>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</si>
  <si>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</si>
  <si>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</si>
  <si>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</si>
  <si>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</si>
  <si>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</si>
  <si>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</si>
  <si>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</si>
  <si>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</si>
  <si>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</si>
  <si>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</si>
  <si>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</si>
  <si>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</si>
  <si>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</si>
  <si>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</si>
  <si>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</si>
  <si>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</si>
  <si>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</si>
  <si>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</si>
  <si>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</si>
  <si>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</si>
  <si>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</si>
  <si>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</si>
  <si>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</si>
  <si>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</si>
  <si>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</si>
  <si>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</si>
  <si>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</si>
  <si>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</si>
  <si>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</si>
  <si>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</si>
  <si>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</si>
  <si>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</si>
  <si>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</si>
  <si>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</si>
  <si>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</si>
  <si>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</si>
  <si>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</si>
  <si>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</si>
  <si>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</si>
  <si>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</si>
  <si>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</si>
  <si>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</si>
  <si>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</si>
  <si>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</si>
  <si>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</si>
  <si>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</si>
  <si>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</si>
  <si>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</si>
  <si>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</si>
  <si>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</si>
  <si>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</si>
  <si>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</si>
  <si>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</si>
  <si>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</si>
  <si>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</si>
  <si>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</si>
  <si>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</si>
  <si>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</si>
  <si>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</si>
  <si>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</si>
  <si>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</si>
  <si>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</si>
  <si>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</si>
  <si>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</si>
  <si>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</si>
  <si>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</si>
  <si>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</si>
  <si>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</si>
  <si>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</si>
  <si>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</si>
  <si>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</si>
  <si>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</si>
  <si>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</si>
  <si>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</si>
  <si>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</si>
  <si>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</si>
  <si>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</si>
  <si>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</si>
  <si>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</si>
  <si>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</si>
  <si>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</si>
  <si>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</si>
  <si>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</si>
  <si>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</si>
  <si>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</si>
  <si>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</si>
  <si>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</si>
  <si>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</si>
  <si>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</si>
  <si>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</si>
  <si>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</si>
  <si>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</si>
  <si>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</si>
  <si>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</si>
  <si>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</si>
  <si>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</si>
  <si>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</si>
  <si>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</si>
  <si>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</si>
  <si>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</si>
  <si>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</si>
  <si>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</si>
  <si>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</si>
  <si>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</si>
  <si>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</si>
  <si>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</si>
  <si>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</si>
  <si>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</si>
  <si>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</si>
  <si>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</si>
  <si>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</si>
  <si>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</si>
  <si>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</si>
  <si>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</si>
  <si>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</si>
  <si>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</si>
  <si>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</si>
  <si>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</si>
  <si>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</si>
  <si>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</si>
  <si>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</si>
  <si>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</si>
  <si>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</si>
  <si>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</si>
  <si>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</si>
  <si>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</si>
  <si>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</si>
  <si>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</si>
  <si>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</si>
  <si>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</si>
  <si>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</si>
  <si>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</si>
  <si>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</si>
  <si>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</si>
  <si>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</si>
  <si>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</si>
  <si>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</si>
  <si>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</si>
  <si>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</si>
  <si>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</si>
  <si>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</si>
  <si>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</si>
  <si>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</si>
  <si>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</si>
  <si>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</si>
  <si>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</si>
  <si>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</si>
  <si>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</si>
  <si>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</si>
  <si>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</si>
  <si>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</si>
  <si>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</si>
  <si>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</si>
  <si>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</si>
  <si>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</si>
  <si>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</si>
  <si>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</si>
  <si>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</si>
  <si>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</si>
  <si>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</si>
  <si>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</si>
  <si>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</si>
  <si>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</si>
  <si>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</si>
  <si>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</si>
  <si>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</si>
  <si>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</si>
  <si>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</si>
  <si>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</si>
  <si>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</si>
  <si>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</si>
  <si>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</si>
  <si>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</si>
  <si>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</si>
  <si>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</si>
  <si>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</si>
  <si>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</si>
  <si>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</si>
  <si>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</si>
  <si>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</si>
  <si>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</si>
  <si>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</si>
  <si>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</si>
  <si>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</si>
  <si>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</si>
  <si>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</si>
  <si>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</si>
  <si>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</si>
  <si>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</si>
  <si>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</si>
  <si>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</si>
  <si>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</si>
  <si>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</si>
  <si>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</si>
  <si>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</si>
  <si>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</si>
  <si>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</si>
  <si>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</si>
  <si>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</si>
  <si>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</si>
  <si>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</si>
  <si>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</si>
  <si>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</si>
  <si>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</si>
  <si>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</si>
  <si>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</si>
  <si>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</si>
  <si>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</si>
  <si>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</si>
  <si>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</si>
  <si>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</si>
  <si>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</si>
  <si>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</si>
  <si>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</si>
  <si>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</si>
  <si>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</si>
  <si>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</si>
  <si>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</si>
  <si>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</si>
  <si>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</si>
  <si>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</si>
  <si>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</si>
  <si>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</si>
  <si>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</si>
  <si>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</si>
  <si>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</si>
  <si>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</si>
  <si>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</si>
  <si>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</si>
  <si>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</si>
  <si>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</si>
  <si>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</si>
  <si>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</si>
  <si>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</si>
  <si>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</si>
  <si>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</si>
  <si>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</si>
  <si>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</si>
  <si>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</si>
  <si>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</si>
  <si>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</si>
  <si>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</si>
  <si>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</si>
  <si>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</si>
  <si>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</si>
  <si>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</si>
  <si>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</si>
  <si>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</si>
  <si>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</si>
  <si>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</si>
  <si>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</si>
  <si>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</si>
  <si>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</si>
  <si>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</si>
  <si>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</si>
  <si>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</si>
  <si>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</si>
  <si>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</si>
  <si>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</si>
  <si>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</si>
  <si>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</si>
  <si>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</si>
  <si>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</si>
  <si>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</si>
  <si>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</si>
  <si>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</si>
  <si>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</si>
  <si>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</si>
  <si>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</si>
  <si>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</si>
  <si>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</si>
  <si>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</si>
  <si>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</si>
  <si>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</si>
  <si>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</si>
  <si>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</si>
  <si>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</si>
  <si>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</si>
  <si>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</si>
  <si>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</si>
  <si>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</si>
  <si>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</si>
  <si>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</si>
  <si>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</si>
  <si>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</si>
  <si>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</si>
  <si>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</si>
  <si>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</si>
  <si>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</si>
  <si>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</si>
  <si>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</si>
  <si>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</si>
  <si>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</si>
  <si>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</si>
  <si>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</si>
  <si>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</si>
  <si>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</si>
  <si>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</si>
  <si>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</si>
  <si>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</si>
  <si>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</si>
  <si>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</si>
  <si>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</si>
  <si>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</si>
  <si>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</si>
  <si>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</si>
  <si>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</si>
  <si>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</si>
  <si>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</si>
  <si>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</si>
  <si>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</si>
  <si>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</si>
  <si>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</si>
  <si>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</si>
  <si>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</si>
  <si>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</si>
  <si>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</si>
  <si>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</si>
  <si>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</si>
  <si>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</si>
  <si>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</si>
  <si>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</si>
  <si>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</si>
  <si>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</si>
  <si>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</si>
  <si>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</si>
  <si>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</si>
  <si>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</si>
  <si>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</si>
  <si>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</si>
  <si>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</si>
  <si>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</si>
  <si>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</si>
  <si>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</si>
  <si>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</si>
  <si>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</si>
  <si>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</si>
  <si>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</si>
  <si>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</si>
  <si>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</si>
  <si>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</si>
  <si>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</si>
  <si>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</si>
  <si>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</si>
  <si>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</si>
  <si>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</si>
  <si>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</si>
  <si>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</si>
  <si>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</si>
  <si>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</si>
  <si>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</si>
  <si>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</si>
  <si>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</si>
  <si>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</si>
  <si>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</si>
  <si>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</si>
  <si>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</si>
  <si>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</si>
  <si>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</si>
  <si>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</si>
  <si>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</si>
  <si>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</si>
  <si>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</si>
  <si>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</si>
  <si>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</si>
  <si>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</si>
  <si>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</si>
  <si>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</si>
  <si>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</si>
  <si>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</si>
  <si>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</si>
  <si>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</si>
  <si>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</si>
  <si>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</si>
  <si>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</si>
  <si>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</si>
  <si>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</si>
  <si>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</si>
  <si>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</si>
  <si>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</si>
  <si>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</si>
  <si>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</si>
  <si>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</si>
  <si>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</si>
  <si>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</si>
  <si>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</si>
  <si>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</si>
  <si>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</si>
  <si>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</si>
  <si>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</si>
  <si>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</si>
  <si>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</si>
  <si>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</si>
  <si>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</si>
  <si>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</si>
  <si>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</si>
  <si>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</si>
  <si>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</si>
  <si>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</si>
  <si>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</si>
  <si>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</si>
  <si>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</si>
  <si>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</si>
  <si>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</si>
  <si>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</si>
  <si>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</si>
  <si>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</si>
  <si>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</si>
  <si>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</si>
  <si>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</si>
  <si>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</si>
  <si>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</si>
  <si>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</si>
  <si>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</si>
  <si>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</si>
  <si>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</si>
  <si>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</si>
  <si>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</si>
  <si>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</si>
  <si>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</si>
  <si>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</si>
  <si>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</si>
  <si>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</si>
  <si>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</si>
  <si>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</si>
  <si>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</si>
  <si>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</si>
  <si>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</si>
  <si>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</si>
  <si>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</si>
  <si>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</si>
  <si>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</si>
  <si>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</si>
  <si>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</si>
  <si>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</si>
  <si>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</si>
  <si>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</si>
  <si>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</si>
  <si>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</si>
  <si>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</si>
  <si>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</si>
  <si>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</si>
  <si>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</si>
  <si>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</si>
  <si>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</si>
  <si>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</si>
  <si>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</si>
  <si>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</si>
  <si>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</si>
  <si>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</si>
  <si>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</si>
  <si>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</si>
  <si>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</si>
  <si>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</si>
  <si>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</si>
  <si>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</si>
  <si>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</si>
  <si>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</si>
  <si>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</si>
  <si>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</si>
  <si>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</si>
  <si>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</si>
  <si>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</si>
  <si>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</si>
  <si>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</si>
  <si>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</si>
  <si>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</si>
  <si>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</si>
  <si>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</si>
  <si>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</si>
  <si>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</si>
  <si>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</si>
  <si>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</si>
  <si>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</si>
  <si>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</si>
  <si>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</si>
  <si>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</si>
  <si>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</si>
  <si>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</si>
  <si>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</si>
  <si>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</si>
  <si>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</si>
  <si>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</si>
  <si>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</si>
  <si>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</si>
  <si>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</si>
  <si>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</si>
  <si>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</si>
  <si>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</si>
  <si>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</si>
  <si>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</si>
  <si>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</si>
  <si>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</si>
  <si>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</si>
  <si>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</si>
  <si>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</si>
  <si>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</si>
  <si>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</si>
  <si>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</si>
  <si>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</si>
  <si>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</si>
  <si>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</si>
  <si>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</si>
  <si>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</si>
  <si>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</si>
  <si>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</si>
  <si>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</si>
  <si>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</si>
  <si>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</si>
  <si>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</si>
  <si>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</si>
  <si>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</si>
  <si>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</si>
  <si>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</si>
  <si>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</si>
  <si>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</si>
  <si>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</si>
  <si>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</si>
  <si>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</si>
  <si>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</si>
  <si>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</si>
  <si>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</si>
  <si>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</si>
  <si>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</si>
  <si>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</si>
  <si>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</si>
  <si>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</si>
  <si>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</si>
  <si>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</si>
  <si>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</si>
  <si>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</si>
  <si>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</si>
  <si>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</si>
  <si>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</si>
  <si>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</si>
  <si>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</si>
  <si>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</si>
  <si>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</si>
  <si>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</si>
  <si>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</si>
  <si>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</si>
  <si>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</si>
  <si>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</si>
  <si>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</si>
  <si>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</si>
  <si>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</si>
  <si>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</si>
  <si>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</si>
  <si>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</si>
  <si>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</si>
  <si>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</si>
  <si>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</si>
  <si>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</si>
  <si>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</si>
  <si>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</si>
  <si>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</si>
  <si>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</si>
  <si>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</si>
  <si>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</si>
  <si>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</si>
  <si>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</si>
  <si>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</si>
  <si>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</si>
  <si>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</si>
  <si>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</si>
  <si>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</si>
  <si>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</si>
  <si>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</si>
  <si>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</si>
  <si>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</si>
  <si>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</si>
  <si>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</si>
  <si>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</si>
  <si>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</si>
  <si>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</si>
  <si>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</si>
  <si>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</si>
  <si>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</si>
  <si>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</si>
  <si>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</si>
  <si>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</si>
  <si>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</si>
  <si>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</si>
  <si>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</si>
  <si>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</si>
  <si>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</si>
  <si>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</si>
  <si>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</si>
  <si>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</si>
  <si>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</si>
  <si>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</si>
  <si>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</si>
  <si>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</si>
  <si>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</si>
  <si>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</si>
  <si>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</si>
  <si>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</si>
  <si>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</si>
  <si>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</si>
  <si>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</si>
  <si>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</si>
  <si>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</si>
  <si>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</si>
  <si>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</si>
  <si>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</si>
  <si>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</si>
  <si>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</si>
  <si>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</si>
  <si>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</si>
  <si>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</si>
  <si>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</si>
  <si>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</si>
  <si>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</si>
  <si>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</si>
  <si>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</si>
  <si>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</si>
  <si>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</si>
  <si>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</si>
  <si>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</si>
  <si>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</si>
  <si>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</si>
  <si>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</si>
  <si>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</si>
  <si>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</si>
  <si>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</si>
  <si>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</si>
  <si>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</si>
  <si>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</si>
  <si>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</si>
  <si>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</si>
  <si>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</si>
  <si>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</si>
  <si>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</si>
  <si>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</si>
  <si>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</si>
  <si>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</si>
  <si>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</si>
  <si>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</si>
  <si>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</si>
  <si>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</si>
  <si>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</si>
  <si>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</si>
  <si>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</si>
  <si>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</si>
  <si>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</si>
  <si>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</si>
  <si>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</si>
  <si>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</si>
  <si>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</si>
  <si>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</si>
  <si>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</si>
  <si>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</si>
  <si>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</si>
  <si>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</si>
  <si>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</si>
  <si>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</si>
  <si>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</si>
  <si>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</si>
  <si>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</si>
  <si>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</si>
  <si>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</si>
  <si>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</si>
  <si>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</si>
  <si>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</si>
  <si>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</si>
  <si>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</si>
  <si>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</si>
  <si>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</si>
  <si>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</si>
  <si>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</si>
  <si>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</si>
  <si>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</si>
  <si>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</si>
  <si>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</si>
  <si>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</si>
  <si>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</si>
  <si>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</si>
  <si>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</si>
  <si>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</si>
  <si>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</si>
  <si>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</si>
  <si>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</si>
  <si>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</si>
  <si>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</si>
  <si>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</si>
  <si>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</si>
  <si>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</si>
  <si>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</si>
  <si>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</si>
  <si>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</si>
  <si>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</si>
  <si>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</si>
  <si>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</si>
  <si>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</si>
  <si>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</si>
  <si>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</si>
  <si>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</si>
  <si>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</si>
  <si>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</si>
  <si>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</si>
  <si>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</si>
  <si>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</si>
  <si>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</si>
  <si>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</si>
  <si>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</si>
  <si>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</si>
  <si>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</si>
  <si>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</si>
  <si>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</si>
  <si>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</si>
  <si>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</si>
  <si>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</si>
  <si>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</si>
  <si>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</si>
  <si>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</si>
  <si>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</si>
  <si>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</si>
  <si>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</si>
  <si>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</si>
  <si>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</si>
  <si>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</si>
  <si>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</si>
  <si>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</si>
  <si>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</si>
  <si>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</si>
  <si>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</si>
  <si>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</si>
  <si>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</si>
  <si>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</si>
  <si>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</si>
  <si>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</si>
  <si>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</si>
  <si>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</si>
  <si>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</si>
  <si>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</si>
  <si>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</si>
  <si>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</si>
  <si>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</si>
  <si>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</si>
  <si>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</si>
  <si>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</si>
  <si>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</si>
  <si>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</si>
  <si>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</si>
  <si>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</si>
  <si>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</si>
  <si>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</si>
  <si>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</si>
  <si>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</si>
  <si>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</si>
  <si>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</si>
  <si>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</si>
  <si>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</si>
  <si>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</si>
  <si>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</si>
  <si>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</si>
  <si>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</si>
  <si>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</si>
  <si>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</si>
  <si>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</si>
  <si>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</si>
  <si>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</si>
  <si>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</si>
  <si>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</si>
  <si>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</si>
  <si>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</si>
  <si>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</si>
  <si>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</si>
  <si>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</si>
  <si>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</si>
  <si>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</si>
  <si>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</si>
  <si>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</si>
  <si>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</si>
  <si>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</si>
  <si>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</si>
  <si>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</si>
  <si>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</si>
  <si>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</si>
  <si>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</si>
  <si>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</si>
  <si>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</si>
  <si>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</si>
  <si>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</si>
  <si>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</si>
  <si>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</si>
  <si>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</si>
  <si>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</si>
  <si>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</si>
  <si>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</si>
  <si>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</si>
  <si>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</si>
  <si>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</si>
  <si>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</si>
  <si>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</si>
  <si>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</si>
  <si>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</si>
  <si>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</si>
  <si>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</si>
  <si>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</si>
  <si>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</si>
  <si>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</si>
  <si>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</si>
  <si>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</si>
  <si>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</si>
  <si>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</si>
  <si>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</si>
  <si>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</si>
  <si>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</si>
  <si>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</si>
  <si>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</si>
  <si>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</si>
  <si>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</si>
  <si>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</si>
  <si>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</si>
  <si>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</si>
  <si>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</si>
  <si>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</si>
  <si>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</si>
  <si>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</si>
  <si>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</si>
  <si>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</si>
  <si>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</si>
  <si>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</si>
  <si>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</si>
  <si>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</si>
  <si>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</si>
  <si>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</si>
  <si>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</si>
  <si>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</si>
  <si>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</si>
  <si>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</si>
  <si>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</si>
  <si>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</si>
  <si>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</si>
  <si>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</si>
  <si>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</si>
  <si>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</si>
  <si>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</si>
  <si>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</si>
  <si>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</si>
  <si>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</si>
  <si>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</si>
  <si>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</si>
  <si>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</si>
  <si>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</si>
  <si>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</si>
  <si>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</si>
  <si>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</si>
  <si>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</si>
  <si>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</si>
  <si>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</si>
  <si>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</si>
  <si>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</si>
  <si>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</si>
  <si>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</si>
  <si>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</si>
  <si>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</si>
  <si>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</si>
  <si>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</si>
  <si>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</si>
  <si>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</si>
  <si>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</si>
  <si>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</si>
  <si>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</si>
  <si>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</si>
  <si>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</si>
  <si>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</si>
  <si>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</si>
  <si>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</si>
  <si>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</si>
  <si>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</si>
  <si>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</si>
  <si>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</si>
  <si>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</si>
  <si>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</si>
  <si>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</si>
  <si>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</si>
  <si>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</si>
  <si>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</si>
  <si>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</si>
  <si>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</si>
  <si>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</si>
  <si>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</si>
  <si>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</si>
  <si>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</si>
  <si>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</si>
  <si>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</si>
  <si>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</si>
  <si>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</si>
  <si>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</si>
  <si>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</si>
  <si>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</si>
  <si>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</si>
  <si>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</si>
  <si>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</si>
  <si>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</si>
  <si>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</si>
  <si>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</si>
  <si>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</si>
  <si>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</si>
  <si>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</si>
  <si>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</si>
  <si>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</si>
  <si>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</si>
  <si>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</si>
  <si>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</si>
  <si>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</si>
  <si>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</si>
  <si>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</si>
  <si>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</si>
  <si>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</si>
  <si>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</si>
  <si>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</si>
  <si>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</si>
  <si>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</si>
  <si>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</si>
  <si>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</si>
  <si>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</si>
  <si>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</si>
  <si>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</si>
  <si>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</si>
  <si>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</si>
  <si>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</si>
  <si>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</si>
  <si>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</si>
  <si>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</si>
  <si>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</si>
  <si>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</si>
  <si>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</si>
  <si>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</si>
  <si>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</si>
  <si>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</si>
  <si>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</si>
  <si>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</si>
  <si>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</si>
  <si>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</si>
  <si>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</si>
  <si>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</si>
  <si>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</si>
  <si>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</si>
  <si>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</si>
  <si>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</si>
  <si>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</si>
  <si>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</si>
  <si>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</si>
  <si>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</si>
  <si>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</si>
  <si>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</si>
  <si>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</si>
  <si>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</si>
  <si>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</si>
  <si>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</si>
  <si>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</si>
  <si>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</si>
  <si>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</si>
  <si>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</si>
  <si>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</si>
  <si>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</si>
  <si>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</si>
  <si>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</si>
  <si>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</si>
  <si>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</si>
  <si>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</si>
  <si>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</si>
  <si>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</si>
  <si>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</si>
  <si>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</si>
  <si>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</si>
  <si>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</si>
  <si>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</si>
  <si>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</si>
  <si>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</si>
  <si>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</si>
  <si>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</si>
  <si>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</si>
  <si>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</si>
  <si>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</si>
  <si>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</si>
  <si>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</si>
  <si>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</si>
  <si>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</si>
  <si>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</si>
  <si>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</si>
  <si>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</si>
  <si>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</si>
  <si>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</si>
  <si>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</si>
  <si>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</si>
  <si>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</si>
  <si>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</si>
  <si>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</si>
  <si>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</si>
  <si>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</si>
  <si>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</si>
  <si>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</si>
  <si>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</si>
  <si>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</si>
  <si>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</si>
  <si>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</si>
  <si>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</si>
  <si>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</si>
  <si>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</si>
  <si>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</si>
  <si>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</si>
  <si>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</si>
  <si>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</si>
  <si>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</si>
  <si>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</si>
  <si>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</si>
  <si>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</si>
  <si>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</si>
  <si>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</si>
  <si>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</si>
  <si>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</si>
  <si>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</si>
  <si>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</si>
  <si>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</si>
  <si>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</si>
  <si>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</si>
  <si>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</si>
  <si>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</si>
  <si>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</si>
  <si>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</si>
  <si>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</si>
  <si>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</si>
  <si>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</si>
  <si>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</si>
  <si>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</si>
  <si>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</si>
  <si>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</si>
  <si>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</si>
  <si>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</si>
  <si>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</si>
  <si>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</si>
  <si>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</si>
  <si>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</si>
  <si>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</si>
  <si>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</si>
  <si>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</si>
  <si>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</si>
  <si>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</si>
  <si>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</si>
  <si>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</si>
  <si>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</si>
  <si>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</si>
  <si>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</si>
  <si>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</si>
  <si>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</si>
  <si>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</si>
  <si>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</si>
  <si>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</si>
  <si>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</si>
  <si>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</si>
  <si>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</si>
  <si>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</si>
  <si>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</si>
  <si>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</si>
  <si>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</si>
  <si>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</si>
  <si>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</si>
  <si>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</si>
  <si>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</si>
  <si>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</si>
  <si>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</si>
  <si>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</si>
  <si>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</si>
  <si>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</si>
  <si>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</si>
  <si>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</si>
  <si>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</si>
  <si>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</si>
  <si>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</si>
  <si>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</si>
  <si>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</si>
  <si>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</si>
  <si>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</si>
  <si>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</si>
  <si>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</si>
  <si>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</si>
  <si>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</si>
  <si>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</si>
  <si>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</si>
  <si>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</si>
  <si>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</si>
  <si>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</si>
  <si>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</si>
  <si>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</si>
  <si>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</si>
  <si>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</si>
  <si>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</si>
  <si>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</si>
  <si>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</si>
  <si>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</si>
  <si>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</si>
  <si>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</si>
  <si>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</si>
  <si>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</si>
  <si>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</si>
  <si>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</si>
  <si>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</si>
  <si>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</si>
  <si>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</si>
  <si>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</si>
  <si>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</si>
  <si>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</si>
  <si>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</si>
  <si>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</si>
  <si>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</si>
  <si>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</si>
  <si>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</si>
  <si>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</si>
  <si>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</si>
  <si>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</si>
  <si>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</si>
  <si>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</si>
  <si>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</si>
  <si>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</si>
  <si>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</si>
  <si>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</si>
  <si>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</si>
  <si>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</si>
  <si>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</si>
  <si>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</si>
  <si>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</si>
  <si>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</si>
  <si>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</si>
  <si>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</si>
  <si>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</si>
  <si>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</si>
  <si>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</si>
  <si>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</si>
  <si>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</si>
  <si>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</si>
  <si>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</si>
  <si>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</si>
  <si>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</si>
  <si>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</si>
  <si>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</si>
  <si>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</si>
  <si>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</si>
  <si>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</si>
  <si>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</si>
  <si>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</si>
  <si>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</si>
  <si>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</si>
  <si>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</si>
  <si>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</si>
  <si>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</si>
  <si>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</si>
  <si>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</si>
  <si>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</si>
  <si>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</si>
  <si>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</si>
  <si>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</si>
  <si>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</si>
  <si>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</si>
  <si>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</si>
  <si>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</si>
  <si>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</si>
  <si>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</si>
  <si>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</si>
  <si>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</si>
  <si>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</si>
  <si>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</si>
  <si>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</si>
  <si>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</si>
  <si>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</si>
  <si>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</si>
  <si>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</si>
  <si>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</si>
  <si>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</si>
  <si>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</si>
  <si>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</si>
  <si>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</si>
  <si>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</si>
  <si>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</si>
  <si>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</si>
  <si>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</si>
  <si>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</si>
  <si>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</si>
  <si>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</si>
  <si>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</si>
  <si>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</si>
  <si>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</si>
  <si>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</si>
  <si>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</si>
  <si>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</si>
  <si>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</si>
  <si>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</si>
  <si>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</si>
  <si>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</si>
  <si>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</si>
  <si>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</si>
  <si>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</si>
  <si>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</si>
  <si>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</si>
  <si>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</si>
  <si>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</si>
  <si>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</si>
  <si>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</si>
  <si>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</si>
  <si>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</si>
  <si>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</si>
  <si>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</si>
  <si>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</si>
  <si>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</si>
  <si>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</si>
  <si>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</si>
  <si>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</si>
  <si>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</si>
  <si>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</si>
  <si>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</si>
  <si>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</si>
  <si>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</si>
  <si>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</si>
  <si>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</si>
  <si>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</si>
  <si>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</si>
  <si>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</si>
  <si>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</si>
  <si>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</si>
  <si>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</si>
  <si>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</si>
  <si>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</si>
  <si>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</si>
  <si>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</si>
  <si>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</si>
  <si>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</si>
  <si>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</si>
  <si>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</si>
  <si>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</si>
  <si>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</si>
  <si>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</si>
  <si>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</si>
  <si>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</si>
  <si>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</si>
  <si>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</si>
  <si>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</si>
  <si>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</si>
  <si>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</si>
  <si>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</si>
  <si>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</si>
  <si>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</si>
  <si>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</si>
  <si>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</si>
  <si>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</si>
  <si>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</si>
  <si>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</si>
  <si>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</si>
  <si>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</si>
  <si>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</si>
  <si>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</si>
  <si>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</si>
  <si>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</si>
  <si>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</si>
  <si>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</si>
  <si>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</si>
  <si>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</si>
  <si>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</si>
  <si>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</si>
  <si>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</si>
  <si>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</si>
  <si>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</si>
  <si>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</si>
  <si>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</si>
  <si>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</si>
  <si>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</si>
  <si>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</si>
  <si>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</si>
  <si>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</si>
  <si>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</si>
  <si>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</si>
  <si>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</si>
  <si>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</si>
  <si>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</si>
  <si>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</si>
  <si>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</si>
  <si>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</si>
  <si>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</si>
  <si>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</si>
  <si>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</si>
  <si>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</si>
  <si>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</si>
  <si>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</si>
  <si>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</si>
  <si>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</si>
  <si>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</si>
  <si>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</si>
  <si>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</si>
  <si>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</si>
  <si>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</si>
  <si>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</si>
  <si>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</si>
  <si>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</si>
  <si>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</si>
  <si>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</si>
  <si>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</si>
  <si>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</si>
  <si>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</si>
  <si>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</si>
  <si>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</si>
  <si>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</si>
  <si>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</si>
  <si>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</si>
  <si>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</si>
  <si>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</si>
  <si>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</si>
  <si>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</si>
  <si>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</si>
  <si>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</si>
  <si>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</si>
  <si>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</si>
  <si>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</si>
  <si>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</si>
  <si>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</si>
  <si>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</si>
  <si>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</si>
  <si>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</si>
  <si>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</si>
  <si>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</si>
  <si>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</si>
  <si>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</si>
  <si>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</si>
  <si>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</si>
  <si>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</si>
  <si>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</si>
  <si>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</si>
  <si>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</si>
  <si>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</si>
  <si>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</si>
  <si>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</si>
  <si>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</si>
  <si>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</si>
  <si>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</si>
  <si>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</si>
  <si>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</si>
  <si>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</si>
  <si>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</si>
  <si>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</si>
  <si>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</si>
  <si>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</si>
  <si>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</si>
  <si>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</si>
  <si>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</si>
  <si>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</si>
  <si>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</si>
  <si>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</si>
  <si>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</si>
  <si>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</si>
  <si>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</si>
  <si>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</si>
  <si>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</si>
  <si>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</si>
  <si>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</si>
  <si>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</si>
  <si>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</si>
  <si>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</si>
  <si>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</si>
  <si>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</si>
  <si>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</si>
  <si>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</si>
  <si>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</si>
  <si>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</si>
  <si>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</si>
  <si>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</si>
  <si>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</si>
  <si>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</si>
  <si>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</si>
  <si>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</si>
  <si>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</si>
  <si>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</si>
  <si>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</si>
  <si>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</si>
  <si>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</si>
  <si>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</si>
  <si>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</si>
  <si>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</si>
  <si>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</si>
  <si>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</si>
  <si>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</si>
  <si>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</si>
  <si>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</si>
  <si>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</si>
  <si>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</si>
  <si>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</si>
  <si>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</si>
  <si>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</si>
  <si>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</si>
  <si>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</si>
  <si>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</si>
  <si>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</si>
  <si>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</si>
  <si>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</si>
  <si>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</si>
  <si>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</si>
  <si>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</si>
  <si>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</si>
  <si>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</si>
  <si>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</si>
  <si>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</si>
  <si>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</si>
  <si>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</si>
  <si>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</si>
  <si>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</si>
  <si>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</si>
  <si>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</si>
  <si>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</si>
  <si>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</si>
  <si>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</si>
  <si>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</si>
  <si>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</si>
  <si>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</si>
  <si>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</si>
  <si>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</si>
  <si>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</si>
  <si>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</si>
  <si>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</si>
  <si>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</si>
  <si>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</si>
  <si>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</si>
  <si>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</si>
  <si>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</si>
  <si>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</si>
  <si>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</si>
  <si>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</si>
  <si>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</si>
  <si>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</si>
  <si>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</si>
  <si>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</si>
  <si>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</si>
  <si>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</si>
  <si>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</si>
  <si>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</si>
  <si>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</si>
  <si>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</si>
  <si>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</si>
  <si>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</si>
  <si>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</si>
  <si>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</si>
  <si>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</si>
  <si>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</si>
  <si>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</si>
  <si>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</si>
  <si>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</si>
  <si>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</si>
  <si>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</si>
  <si>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</si>
  <si>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</si>
  <si>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</si>
  <si>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</si>
  <si>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</si>
  <si>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</si>
  <si>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</si>
  <si>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</si>
  <si>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</si>
  <si>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</si>
  <si>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</si>
  <si>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</si>
  <si>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</si>
  <si>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</si>
  <si>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</si>
  <si>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</si>
  <si>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</si>
  <si>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</si>
  <si>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</si>
  <si>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</si>
  <si>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</si>
  <si>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</si>
  <si>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</si>
  <si>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</si>
  <si>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</si>
  <si>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</si>
  <si>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</si>
  <si>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</si>
  <si>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</si>
  <si>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</si>
  <si>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</si>
  <si>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</si>
  <si>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</si>
  <si>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</si>
  <si>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</si>
  <si>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</si>
  <si>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</si>
  <si>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</si>
  <si>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</si>
  <si>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</si>
  <si>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</si>
  <si>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</si>
  <si>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</si>
  <si>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</si>
  <si>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</si>
  <si>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</si>
  <si>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</si>
  <si>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</si>
  <si>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</si>
  <si>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</si>
  <si>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</si>
  <si>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</si>
  <si>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</si>
  <si>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</si>
  <si>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</si>
  <si>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</si>
  <si>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</si>
  <si>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</si>
  <si>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</si>
  <si>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</si>
  <si>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</si>
  <si>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</si>
  <si>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</si>
  <si>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</si>
  <si>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</si>
  <si>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</si>
  <si>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</si>
  <si>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</si>
  <si>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</si>
  <si>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</si>
  <si>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</si>
  <si>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</si>
  <si>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</si>
  <si>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</si>
  <si>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</si>
  <si>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</si>
  <si>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</si>
  <si>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</si>
  <si>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</si>
  <si>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</si>
  <si>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</si>
  <si>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</si>
  <si>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</si>
  <si>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</si>
  <si>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</si>
  <si>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</si>
  <si>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</si>
  <si>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</si>
  <si>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</si>
  <si>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</si>
  <si>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</si>
  <si>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</si>
  <si>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</si>
  <si>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</si>
  <si>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</si>
  <si>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</si>
  <si>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</si>
  <si>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</si>
  <si>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</si>
  <si>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</si>
  <si>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</si>
  <si>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</si>
  <si>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</si>
  <si>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</si>
  <si>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</si>
  <si>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</si>
  <si>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</si>
  <si>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</si>
  <si>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</si>
  <si>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</si>
  <si>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</si>
  <si>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</si>
  <si>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</si>
  <si>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</si>
  <si>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</si>
  <si>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</si>
  <si>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</si>
  <si>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</si>
  <si>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</si>
  <si>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</si>
  <si>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</si>
  <si>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</si>
  <si>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</si>
  <si>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</si>
  <si>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</si>
  <si>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</si>
  <si>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</si>
  <si>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</si>
  <si>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</si>
  <si>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</si>
  <si>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</si>
  <si>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</si>
  <si>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</si>
  <si>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</si>
  <si>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</si>
  <si>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</si>
  <si>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</si>
  <si>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</si>
  <si>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</si>
  <si>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</si>
  <si>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</si>
  <si>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</si>
  <si>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</si>
  <si>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</si>
  <si>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</si>
  <si>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</si>
  <si>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</si>
  <si>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</si>
  <si>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</si>
  <si>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</si>
  <si>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</si>
  <si>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</si>
  <si>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</si>
  <si>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</si>
  <si>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</si>
  <si>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</si>
  <si>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</si>
  <si>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</si>
  <si>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</si>
  <si>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</si>
  <si>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</si>
  <si>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</si>
  <si>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</si>
  <si>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</si>
  <si>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</si>
  <si>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</si>
  <si>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</si>
  <si>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</si>
  <si>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</si>
  <si>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</si>
  <si>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</si>
  <si>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</si>
  <si>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</si>
  <si>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</si>
  <si>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</si>
  <si>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</si>
  <si>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</si>
  <si>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</si>
  <si>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</si>
  <si>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</si>
  <si>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</si>
  <si>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</si>
  <si>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</si>
  <si>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</si>
  <si>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</si>
  <si>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</si>
  <si>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</si>
  <si>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</si>
  <si>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</si>
  <si>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</si>
  <si>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</si>
  <si>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</si>
  <si>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</si>
  <si>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</si>
  <si>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</si>
  <si>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</si>
  <si>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</si>
  <si>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</si>
  <si>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</si>
  <si>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</si>
  <si>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</si>
  <si>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</si>
  <si>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</si>
  <si>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</si>
  <si>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</si>
  <si>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</si>
  <si>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</si>
  <si>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</si>
  <si>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</si>
  <si>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</si>
  <si>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</si>
  <si>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</si>
  <si>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</si>
  <si>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</si>
  <si>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</si>
  <si>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</si>
  <si>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</si>
  <si>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</si>
  <si>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</si>
  <si>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</si>
  <si>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</si>
  <si>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</si>
  <si>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</si>
  <si>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</si>
  <si>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</si>
  <si>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</si>
  <si>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</si>
  <si>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</si>
  <si>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</si>
  <si>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</si>
  <si>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</si>
  <si>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</si>
  <si>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</si>
  <si>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</si>
  <si>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</si>
  <si>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</si>
  <si>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</si>
  <si>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</si>
  <si>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</si>
  <si>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</si>
  <si>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</si>
  <si>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</si>
  <si>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</si>
  <si>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</si>
  <si>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</si>
  <si>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</si>
  <si>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</si>
  <si>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</si>
  <si>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</si>
  <si>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</si>
  <si>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</si>
  <si>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</si>
  <si>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</si>
  <si>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</si>
  <si>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</si>
  <si>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</si>
  <si>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</si>
  <si>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</si>
  <si>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</si>
  <si>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</si>
  <si>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</si>
  <si>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</si>
  <si>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</si>
  <si>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</si>
  <si>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</si>
  <si>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</si>
  <si>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</si>
  <si>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</si>
  <si>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</si>
  <si>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</si>
  <si>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</si>
  <si>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</si>
  <si>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</si>
  <si>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</si>
  <si>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</si>
  <si>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</si>
  <si>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</si>
  <si>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</si>
  <si>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</si>
  <si>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</si>
  <si>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</si>
  <si>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</si>
  <si>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</si>
  <si>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</si>
  <si>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</si>
  <si>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</si>
  <si>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</si>
  <si>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</si>
  <si>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</si>
  <si>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</si>
  <si>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</si>
  <si>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</si>
  <si>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</si>
  <si>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</si>
  <si>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</si>
  <si>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</si>
  <si>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</si>
  <si>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</si>
  <si>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</si>
  <si>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</si>
  <si>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</si>
  <si>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</si>
  <si>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</si>
  <si>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</si>
  <si>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</si>
  <si>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</si>
  <si>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</si>
  <si>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</si>
  <si>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</si>
  <si>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</si>
  <si>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</si>
  <si>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</si>
  <si>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</si>
  <si>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</si>
  <si>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</si>
  <si>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</si>
  <si>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</si>
  <si>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</si>
  <si>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</si>
  <si>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</si>
  <si>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</si>
  <si>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</si>
  <si>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</si>
  <si>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</si>
  <si>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</si>
  <si>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</si>
  <si>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</si>
  <si>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</si>
  <si>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</si>
  <si>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</si>
  <si>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</si>
  <si>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</si>
  <si>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</si>
  <si>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</si>
  <si>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</si>
  <si>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</si>
  <si>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</si>
  <si>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</si>
  <si>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</si>
  <si>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</si>
  <si>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</si>
  <si>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</si>
  <si>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</si>
  <si>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</si>
  <si>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</si>
  <si>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</si>
  <si>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</si>
  <si>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</si>
  <si>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</si>
  <si>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</si>
  <si>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</si>
  <si>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</si>
  <si>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</si>
  <si>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</si>
  <si>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</si>
  <si>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</si>
  <si>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</si>
  <si>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</si>
  <si>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</si>
  <si>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</si>
  <si>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</si>
  <si>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</si>
  <si>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</si>
  <si>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</si>
  <si>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</si>
  <si>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</si>
  <si>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</si>
  <si>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</si>
  <si>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</si>
  <si>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</si>
  <si>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</si>
  <si>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</si>
  <si>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</si>
  <si>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</si>
  <si>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</si>
  <si>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</si>
  <si>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</si>
  <si>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</si>
  <si>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</si>
  <si>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</si>
  <si>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</si>
  <si>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</si>
  <si>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</si>
  <si>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</si>
  <si>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</si>
  <si>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</si>
  <si>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</si>
  <si>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</si>
  <si>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</si>
  <si>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</si>
  <si>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</si>
  <si>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</si>
  <si>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</si>
  <si>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</si>
  <si>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</si>
  <si>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</si>
  <si>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</si>
  <si>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</si>
  <si>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</si>
  <si>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</si>
  <si>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</si>
  <si>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</si>
  <si>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</si>
  <si>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</si>
  <si>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</si>
  <si>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</si>
  <si>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</si>
  <si>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</si>
  <si>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</si>
  <si>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</si>
  <si>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</si>
  <si>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</si>
  <si>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</si>
  <si>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</si>
  <si>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</si>
  <si>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</si>
  <si>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</si>
  <si>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</si>
  <si>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</si>
  <si>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</si>
  <si>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</si>
  <si>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</si>
  <si>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</si>
  <si>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</si>
  <si>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</si>
  <si>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</si>
  <si>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</si>
  <si>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</si>
  <si>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</si>
  <si>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</si>
  <si>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</si>
  <si>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</si>
  <si>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</si>
  <si>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</si>
  <si>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</si>
  <si>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</si>
  <si>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</si>
  <si>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</si>
  <si>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</si>
  <si>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</si>
  <si>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</si>
  <si>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</si>
  <si>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</si>
  <si>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</si>
  <si>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</si>
  <si>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</si>
  <si>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</si>
  <si>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</si>
  <si>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</si>
  <si>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</si>
  <si>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</si>
  <si>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</si>
  <si>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</si>
  <si>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</si>
  <si>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</si>
  <si>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</si>
  <si>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</si>
  <si>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</si>
  <si>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</si>
  <si>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</si>
  <si>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</si>
  <si>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</si>
  <si>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</si>
  <si>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</si>
  <si>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</si>
  <si>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</si>
  <si>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</si>
  <si>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</si>
  <si>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</si>
  <si>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</si>
  <si>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</si>
  <si>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</si>
  <si>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</si>
  <si>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</si>
  <si>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</si>
  <si>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</si>
  <si>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</si>
  <si>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</si>
  <si>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</si>
  <si>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</si>
  <si>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</si>
  <si>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</si>
  <si>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</si>
  <si>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</si>
  <si>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</si>
  <si>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</si>
  <si>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</si>
  <si>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</si>
  <si>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</si>
  <si>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</si>
  <si>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</si>
  <si>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</si>
  <si>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</si>
  <si>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</si>
  <si>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</si>
  <si>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</si>
  <si>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</si>
  <si>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</si>
  <si>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</si>
  <si>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</si>
  <si>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</si>
  <si>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</si>
  <si>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</si>
  <si>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</si>
  <si>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</si>
  <si>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</si>
  <si>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</si>
  <si>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</si>
  <si>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</si>
  <si>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</si>
  <si>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</si>
  <si>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</si>
  <si>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</si>
  <si>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</si>
  <si>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</si>
  <si>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</si>
  <si>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</si>
  <si>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</si>
  <si>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</si>
  <si>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</si>
  <si>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</si>
  <si>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</si>
  <si>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</si>
  <si>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</si>
  <si>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</si>
  <si>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</si>
  <si>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</si>
  <si>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</si>
  <si>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</si>
  <si>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</si>
  <si>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</si>
  <si>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</si>
  <si>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</si>
  <si>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</si>
  <si>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</si>
  <si>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</si>
  <si>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</si>
  <si>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</si>
  <si>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</si>
  <si>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</si>
  <si>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</si>
  <si>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</si>
  <si>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</si>
  <si>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</si>
  <si>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</si>
  <si>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</si>
  <si>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</si>
  <si>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</si>
  <si>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</si>
  <si>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</si>
  <si>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</si>
  <si>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</si>
  <si>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</si>
  <si>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</si>
  <si>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</si>
  <si>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</si>
  <si>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</si>
  <si>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</si>
  <si>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</si>
  <si>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</si>
  <si>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</si>
  <si>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</si>
  <si>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</si>
  <si>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</si>
  <si>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</si>
  <si>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</si>
  <si>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</si>
  <si>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</si>
  <si>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</si>
  <si>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</si>
  <si>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</si>
  <si>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</si>
  <si>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</si>
  <si>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</si>
  <si>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</si>
  <si>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</si>
  <si>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</si>
  <si>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</si>
  <si>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</si>
  <si>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</si>
  <si>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</si>
  <si>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</si>
  <si>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</si>
  <si>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</si>
  <si>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</si>
  <si>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</si>
  <si>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</si>
  <si>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</si>
  <si>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</si>
  <si>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</si>
  <si>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</si>
  <si>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</si>
  <si>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</si>
  <si>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</si>
  <si>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</si>
  <si>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</si>
  <si>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</si>
  <si>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</si>
  <si>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</si>
  <si>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</si>
  <si>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</si>
  <si>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</si>
  <si>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</si>
  <si>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</si>
  <si>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</si>
  <si>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</si>
  <si>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</si>
  <si>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</si>
  <si>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</si>
  <si>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</si>
  <si>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</si>
  <si>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</si>
  <si>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</si>
  <si>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</si>
  <si>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</si>
  <si>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</si>
  <si>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</si>
  <si>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</si>
  <si>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</si>
  <si>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</si>
  <si>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</si>
  <si>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</si>
  <si>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</si>
  <si>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</si>
  <si>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</si>
  <si>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</si>
  <si>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</si>
  <si>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</si>
  <si>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</si>
  <si>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</si>
  <si>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</si>
  <si>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</si>
  <si>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</si>
  <si>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</si>
  <si>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</si>
  <si>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</si>
  <si>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</si>
  <si>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</si>
  <si>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</si>
  <si>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</si>
  <si>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</si>
  <si>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</si>
  <si>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</si>
  <si>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</si>
  <si>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</si>
  <si>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</si>
  <si>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</si>
  <si>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</si>
  <si>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</si>
  <si>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</si>
  <si>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</si>
  <si>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</si>
  <si>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</si>
  <si>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</si>
  <si>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</si>
  <si>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</si>
  <si>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</si>
  <si>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</si>
  <si>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</si>
  <si>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</si>
  <si>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</si>
  <si>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</si>
  <si>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</si>
  <si>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</si>
  <si>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</si>
  <si>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</si>
  <si>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</si>
  <si>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</si>
  <si>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</si>
  <si>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</si>
  <si>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</si>
  <si>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</si>
  <si>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</si>
  <si>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</si>
  <si>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</si>
  <si>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</si>
  <si>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</si>
  <si>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</si>
  <si>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</si>
  <si>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</si>
  <si>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</si>
  <si>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</si>
  <si>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</si>
  <si>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</si>
  <si>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</si>
  <si>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</si>
  <si>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</si>
  <si>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</si>
  <si>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</si>
  <si>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</si>
  <si>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</si>
  <si>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</si>
  <si>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</si>
  <si>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</si>
  <si>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</si>
  <si>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</si>
  <si>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</si>
  <si>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</si>
  <si>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</si>
  <si>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</si>
  <si>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</si>
  <si>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</si>
  <si>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</si>
  <si>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</si>
  <si>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</si>
  <si>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</si>
  <si>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</si>
  <si>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</si>
  <si>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</si>
  <si>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</si>
  <si>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</si>
  <si>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</si>
  <si>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</si>
  <si>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</si>
  <si>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</si>
  <si>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</si>
  <si>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</si>
  <si>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</si>
  <si>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</si>
  <si>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</si>
  <si>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</si>
  <si>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</si>
  <si>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</si>
  <si>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</si>
  <si>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</si>
  <si>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</si>
  <si>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</si>
  <si>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</si>
  <si>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</si>
  <si>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</si>
  <si>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</si>
  <si>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</si>
  <si>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</si>
  <si>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</si>
  <si>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</si>
  <si>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</si>
  <si>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</si>
  <si>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</si>
  <si>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</si>
  <si>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</si>
  <si>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</si>
  <si>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</si>
  <si>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</si>
  <si>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</si>
  <si>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</si>
  <si>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</si>
  <si>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</si>
  <si>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</si>
  <si>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</si>
  <si>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</si>
  <si>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</si>
  <si>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</si>
  <si>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</si>
  <si>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</si>
  <si>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</si>
  <si>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</si>
  <si>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</si>
  <si>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</si>
  <si>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</si>
  <si>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</si>
  <si>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</si>
  <si>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</si>
  <si>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</si>
  <si>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</si>
  <si>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</si>
  <si>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</si>
  <si>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</si>
  <si>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</si>
  <si>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</si>
  <si>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</si>
  <si>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</si>
  <si>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</si>
  <si>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</si>
  <si>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</si>
  <si>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</si>
  <si>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</si>
  <si>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</si>
  <si>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</si>
  <si>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</si>
  <si>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</si>
  <si>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</si>
  <si>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</si>
  <si>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</si>
  <si>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</si>
  <si>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</si>
  <si>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</si>
  <si>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</si>
  <si>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</si>
  <si>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</si>
  <si>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</si>
  <si>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</si>
  <si>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</si>
  <si>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</si>
  <si>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</si>
  <si>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</si>
  <si>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</si>
  <si>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</si>
  <si>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</si>
  <si>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</si>
  <si>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</si>
  <si>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</si>
  <si>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</si>
  <si>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</si>
  <si>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</si>
  <si>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</si>
  <si>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</si>
  <si>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</si>
  <si>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</si>
  <si>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</si>
  <si>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</si>
  <si>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</si>
  <si>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</si>
  <si>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</si>
  <si>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</si>
  <si>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</si>
  <si>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</si>
  <si>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</si>
  <si>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</si>
  <si>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</si>
  <si>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</si>
  <si>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</si>
  <si>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</si>
  <si>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</si>
  <si>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</si>
  <si>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</si>
  <si>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</si>
  <si>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</si>
  <si>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</si>
  <si>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</si>
  <si>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</si>
  <si>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</si>
  <si>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</si>
  <si>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</si>
  <si>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</si>
  <si>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</si>
  <si>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</si>
  <si>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</si>
  <si>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</si>
  <si>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</si>
  <si>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</si>
  <si>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</si>
  <si>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</si>
  <si>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</si>
  <si>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</si>
  <si>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</si>
  <si>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</si>
  <si>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</si>
  <si>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</si>
  <si>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</si>
  <si>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</si>
  <si>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</si>
  <si>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</si>
  <si>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</si>
  <si>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</si>
  <si>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</si>
  <si>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</si>
  <si>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</si>
  <si>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</si>
  <si>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</si>
  <si>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</si>
  <si>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</si>
  <si>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</si>
  <si>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</si>
  <si>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</si>
  <si>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</si>
  <si>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</si>
  <si>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</si>
  <si>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</si>
  <si>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</si>
  <si>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</si>
  <si>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</si>
  <si>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</si>
  <si>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</si>
  <si>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</si>
  <si>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</si>
  <si>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</si>
  <si>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</si>
  <si>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</si>
  <si>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</si>
  <si>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</si>
  <si>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</si>
  <si>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</si>
  <si>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</si>
  <si>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</si>
  <si>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</si>
  <si>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</si>
  <si>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</si>
  <si>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</si>
  <si>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</si>
  <si>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</si>
  <si>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</si>
  <si>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</si>
  <si>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</si>
  <si>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</si>
  <si>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</si>
  <si>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</si>
  <si>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</si>
  <si>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</si>
  <si>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</si>
  <si>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</si>
  <si>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</si>
  <si>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</si>
  <si>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</si>
  <si>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</si>
  <si>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</si>
  <si>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</si>
  <si>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</si>
  <si>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</si>
  <si>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</si>
  <si>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</si>
  <si>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</si>
  <si>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</si>
  <si>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</si>
  <si>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</si>
  <si>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</si>
  <si>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</si>
  <si>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</si>
  <si>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</si>
  <si>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</si>
  <si>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</si>
  <si>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</si>
  <si>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</si>
  <si>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</si>
  <si>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</si>
  <si>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</si>
  <si>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</si>
  <si>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</si>
  <si>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</si>
  <si>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</si>
  <si>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</si>
  <si>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</si>
  <si>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</si>
  <si>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</si>
  <si>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</si>
  <si>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</si>
  <si>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</si>
  <si>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</si>
  <si>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</si>
  <si>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</si>
  <si>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</si>
  <si>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</si>
  <si>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</si>
  <si>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</si>
  <si>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</si>
  <si>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</si>
  <si>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</si>
  <si>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</si>
  <si>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</si>
  <si>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</si>
  <si>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</si>
  <si>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</si>
  <si>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</si>
  <si>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</si>
  <si>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</si>
  <si>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</si>
  <si>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</si>
  <si>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</si>
  <si>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</si>
  <si>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</si>
  <si>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</si>
  <si>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</si>
  <si>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</si>
  <si>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</si>
  <si>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</si>
  <si>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</si>
  <si>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</si>
  <si>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</si>
  <si>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</si>
  <si>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</si>
  <si>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</si>
  <si>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</si>
  <si>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</si>
  <si>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</si>
  <si>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</si>
  <si>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</si>
  <si>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</si>
  <si>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</si>
  <si>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</si>
  <si>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</si>
  <si>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</si>
  <si>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</si>
  <si>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</si>
  <si>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</si>
  <si>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</si>
  <si>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</si>
  <si>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</si>
  <si>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</si>
  <si>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</si>
  <si>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</si>
  <si>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</si>
  <si>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</si>
  <si>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</si>
  <si>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</si>
  <si>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</si>
  <si>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</si>
  <si>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</si>
  <si>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</si>
  <si>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</si>
  <si>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</si>
  <si>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</si>
  <si>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</si>
  <si>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</si>
  <si>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</si>
  <si>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</si>
  <si>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</si>
  <si>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</si>
  <si>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</si>
  <si>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</si>
  <si>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</si>
  <si>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</si>
  <si>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</si>
  <si>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</si>
  <si>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</si>
  <si>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</si>
  <si>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</si>
  <si>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</si>
  <si>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</si>
  <si>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</si>
  <si>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</si>
  <si>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</si>
  <si>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</si>
  <si>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</si>
  <si>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</si>
  <si>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</si>
  <si>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</si>
  <si>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</si>
  <si>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</si>
  <si>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</si>
  <si>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</si>
  <si>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</si>
  <si>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</si>
  <si>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</si>
  <si>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</si>
  <si>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</si>
  <si>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</si>
  <si>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</si>
  <si>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</si>
  <si>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</si>
  <si>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</si>
  <si>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</si>
  <si>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</si>
  <si>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</si>
  <si>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</si>
  <si>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</si>
  <si>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</si>
  <si>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</si>
  <si>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</si>
  <si>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</si>
  <si>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</si>
  <si>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</si>
  <si>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</si>
  <si>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</si>
  <si>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</si>
  <si>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</si>
  <si>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</si>
  <si>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</si>
  <si>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</si>
  <si>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</si>
  <si>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</si>
  <si>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</si>
  <si>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</si>
  <si>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</si>
  <si>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</si>
  <si>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</si>
  <si>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</si>
  <si>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</si>
  <si>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</si>
  <si>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</si>
  <si>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</si>
  <si>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</si>
  <si>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</si>
  <si>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</si>
  <si>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</si>
  <si>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</si>
  <si>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</si>
  <si>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</si>
  <si>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</si>
  <si>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</si>
  <si>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</si>
  <si>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</si>
  <si>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</si>
  <si>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</si>
  <si>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</si>
  <si>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</si>
  <si>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</si>
  <si>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</si>
  <si>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</si>
  <si>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</si>
  <si>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</si>
  <si>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</si>
  <si>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</si>
  <si>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</si>
  <si>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</si>
  <si>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</si>
  <si>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</si>
  <si>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</si>
  <si>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</si>
  <si>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</si>
  <si>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</si>
  <si>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</si>
  <si>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</si>
  <si>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</si>
  <si>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</si>
  <si>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</si>
  <si>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</si>
  <si>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</si>
  <si>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</si>
  <si>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</si>
  <si>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</si>
  <si>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</si>
  <si>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</si>
  <si>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</si>
  <si>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</si>
  <si>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</si>
  <si>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</si>
  <si>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</si>
  <si>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</si>
  <si>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</si>
  <si>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</si>
  <si>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</si>
  <si>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</si>
  <si>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</si>
  <si>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</si>
  <si>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</si>
  <si>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</si>
  <si>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</si>
  <si>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</si>
  <si>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</si>
  <si>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</si>
  <si>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</si>
  <si>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</si>
  <si>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</si>
  <si>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</si>
  <si>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</si>
  <si>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</si>
  <si>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</si>
  <si>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</si>
  <si>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</si>
  <si>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</si>
  <si>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</si>
  <si>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</si>
  <si>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</si>
  <si>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</si>
  <si>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</si>
  <si>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</si>
  <si>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</si>
  <si>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</si>
  <si>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</si>
  <si>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</si>
  <si>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</si>
  <si>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</si>
  <si>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</si>
  <si>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</si>
  <si>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</si>
  <si>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</si>
  <si>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</si>
  <si>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</si>
  <si>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</si>
  <si>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</si>
  <si>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</si>
  <si>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</si>
  <si>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</si>
  <si>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</si>
  <si>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</si>
  <si>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</si>
  <si>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</si>
  <si>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</si>
  <si>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</si>
  <si>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</si>
  <si>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</si>
  <si>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</si>
  <si>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</si>
  <si>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</si>
  <si>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</si>
  <si>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</si>
  <si>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</si>
  <si>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</si>
  <si>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</si>
  <si>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</si>
  <si>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</si>
  <si>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</si>
  <si>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</si>
  <si>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</si>
  <si>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</si>
  <si>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</si>
  <si>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</si>
  <si>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</si>
  <si>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</si>
  <si>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</si>
  <si>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</si>
  <si>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</si>
  <si>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</si>
  <si>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</si>
  <si>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</si>
  <si>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</si>
  <si>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</si>
  <si>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</si>
  <si>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</si>
  <si>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</si>
  <si>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</si>
  <si>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</si>
  <si>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</si>
  <si>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</si>
  <si>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</si>
  <si>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</si>
  <si>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</si>
  <si>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</si>
  <si>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</si>
  <si>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</si>
  <si>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</si>
  <si>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</si>
  <si>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</si>
  <si>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</si>
  <si>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</si>
  <si>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</si>
  <si>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</si>
  <si>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</si>
  <si>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</si>
  <si>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</si>
  <si>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</si>
  <si>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</si>
  <si>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</si>
  <si>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</si>
  <si>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</si>
  <si>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</si>
  <si>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</si>
  <si>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</si>
  <si>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</si>
  <si>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</si>
  <si>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</si>
  <si>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</si>
  <si>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</si>
  <si>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</si>
  <si>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</si>
  <si>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</si>
  <si>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</si>
  <si>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</si>
  <si>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</si>
  <si>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</si>
  <si>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</si>
  <si>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</si>
  <si>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</si>
  <si>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</si>
  <si>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</si>
  <si>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</si>
  <si>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</si>
  <si>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</si>
  <si>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</si>
  <si>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</si>
  <si>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</si>
  <si>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</si>
  <si>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</si>
  <si>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</si>
  <si>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</si>
  <si>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</si>
  <si>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</si>
  <si>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</si>
  <si>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</si>
  <si>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</si>
  <si>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</si>
  <si>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</si>
  <si>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</si>
  <si>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</si>
  <si>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</si>
  <si>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</si>
  <si>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</si>
  <si>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</si>
  <si>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</si>
  <si>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</si>
  <si>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</si>
  <si>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</si>
  <si>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</si>
  <si>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</si>
  <si>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</si>
  <si>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</si>
  <si>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</si>
  <si>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</si>
  <si>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</si>
  <si>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</si>
  <si>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</si>
  <si>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</si>
  <si>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</si>
  <si>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</si>
  <si>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</si>
  <si>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</si>
  <si>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</si>
  <si>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</si>
  <si>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</si>
  <si>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</si>
  <si>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</si>
  <si>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</si>
  <si>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</si>
  <si>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</si>
  <si>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</si>
  <si>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</si>
  <si>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</si>
  <si>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</si>
  <si>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</si>
  <si>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</si>
  <si>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</si>
  <si>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</si>
  <si>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</si>
  <si>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</si>
  <si>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</si>
  <si>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</si>
  <si>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</si>
  <si>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</si>
  <si>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</si>
  <si>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</si>
  <si>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</si>
  <si>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</si>
  <si>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</si>
  <si>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</si>
  <si>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</si>
  <si>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</si>
  <si>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</si>
  <si>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</si>
  <si>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</si>
  <si>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</si>
  <si>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</si>
  <si>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</si>
  <si>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</si>
  <si>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</si>
  <si>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</si>
  <si>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</si>
  <si>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</si>
  <si>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</si>
  <si>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</si>
  <si>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</si>
  <si>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</si>
  <si>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</si>
  <si>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</si>
  <si>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</si>
  <si>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</si>
  <si>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</si>
  <si>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</si>
  <si>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</si>
  <si>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</si>
  <si>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</si>
  <si>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</si>
  <si>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</si>
  <si>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</si>
  <si>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</si>
  <si>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</si>
  <si>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</si>
  <si>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</si>
  <si>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</si>
  <si>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</si>
  <si>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</si>
  <si>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</si>
  <si>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</si>
  <si>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</si>
  <si>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</si>
  <si>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</si>
  <si>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</si>
  <si>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</si>
  <si>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</si>
  <si>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</si>
  <si>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</si>
  <si>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</si>
  <si>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</si>
  <si>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</si>
  <si>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</si>
  <si>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</si>
  <si>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</si>
  <si>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</si>
  <si>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</si>
  <si>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</si>
  <si>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</si>
  <si>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</si>
  <si>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</si>
  <si>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</si>
  <si>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</si>
  <si>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</si>
  <si>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</si>
  <si>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</si>
  <si>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</si>
  <si>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</si>
  <si>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</si>
  <si>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</si>
  <si>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</si>
  <si>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</si>
  <si>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</si>
  <si>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</si>
  <si>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</si>
  <si>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</si>
  <si>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</si>
  <si>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</si>
  <si>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</si>
  <si>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</si>
  <si>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</si>
  <si>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</si>
  <si>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</si>
  <si>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</si>
  <si>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</si>
  <si>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</si>
  <si>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</si>
  <si>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</si>
  <si>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</si>
  <si>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</si>
  <si>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</si>
  <si>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</si>
  <si>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</si>
  <si>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</si>
  <si>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</si>
  <si>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</si>
  <si>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</si>
  <si>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</si>
  <si>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</si>
  <si>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</si>
  <si>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</si>
  <si>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</si>
  <si>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</si>
  <si>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</si>
  <si>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</si>
  <si>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</si>
  <si>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</si>
  <si>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</si>
  <si>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</si>
  <si>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</si>
  <si>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</si>
  <si>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</si>
  <si>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</si>
  <si>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</si>
  <si>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</si>
  <si>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</si>
  <si>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</si>
  <si>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</si>
  <si>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</si>
  <si>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</si>
  <si>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</si>
  <si>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</si>
  <si>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</si>
  <si>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</si>
  <si>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</si>
  <si>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</si>
  <si>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</si>
  <si>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</si>
  <si>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</si>
  <si>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</si>
  <si>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</si>
  <si>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</si>
  <si>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</si>
  <si>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</si>
  <si>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</si>
  <si>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</si>
  <si>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</si>
  <si>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</si>
  <si>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</si>
  <si>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</si>
  <si>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</si>
  <si>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</si>
  <si>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</si>
  <si>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</si>
  <si>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</si>
  <si>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</si>
  <si>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</si>
  <si>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</si>
  <si>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</si>
  <si>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</si>
  <si>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</si>
  <si>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</si>
  <si>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</si>
  <si>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</si>
  <si>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</si>
  <si>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</si>
  <si>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</si>
  <si>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</si>
  <si>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</si>
  <si>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</si>
  <si>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</si>
  <si>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</si>
  <si>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</si>
  <si>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</si>
  <si>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</si>
  <si>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</si>
  <si>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</si>
  <si>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</si>
  <si>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</si>
  <si>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</si>
  <si>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</si>
  <si>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</si>
  <si>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</si>
  <si>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</si>
  <si>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</si>
  <si>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</si>
  <si>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</si>
  <si>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</si>
  <si>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</si>
  <si>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</si>
  <si>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</si>
  <si>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</si>
  <si>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</si>
  <si>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</si>
  <si>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</si>
  <si>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</si>
  <si>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</si>
  <si>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</si>
  <si>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</si>
  <si>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</si>
  <si>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</si>
  <si>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</si>
  <si>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</si>
  <si>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</si>
  <si>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</si>
  <si>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</si>
  <si>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</si>
  <si>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</si>
  <si>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</si>
  <si>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</si>
  <si>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</si>
  <si>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</si>
  <si>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</si>
  <si>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</si>
  <si>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</si>
  <si>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</si>
  <si>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</si>
  <si>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</si>
  <si>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</si>
  <si>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</si>
  <si>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</si>
  <si>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</si>
  <si>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</si>
  <si>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</si>
  <si>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</si>
  <si>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</si>
  <si>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</si>
  <si>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</si>
  <si>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</si>
  <si>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</si>
  <si>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</si>
  <si>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</si>
  <si>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</si>
  <si>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</si>
  <si>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</si>
  <si>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</si>
  <si>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</si>
  <si>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</si>
  <si>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</si>
  <si>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</si>
  <si>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</si>
  <si>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</si>
  <si>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</si>
  <si>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</si>
  <si>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</si>
  <si>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</si>
  <si>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</si>
  <si>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</si>
  <si>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</si>
  <si>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</si>
  <si>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</si>
  <si>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</si>
  <si>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</si>
  <si>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</si>
  <si>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</si>
  <si>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</si>
  <si>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</si>
  <si>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</si>
  <si>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</si>
  <si>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</si>
  <si>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</si>
  <si>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</si>
  <si>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</si>
  <si>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</si>
  <si>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</si>
  <si>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</si>
  <si>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</si>
  <si>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</si>
  <si>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</si>
  <si>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</si>
  <si>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</si>
  <si>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</si>
  <si>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</si>
  <si>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</si>
  <si>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</si>
  <si>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</si>
  <si>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</si>
  <si>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</si>
  <si>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</si>
  <si>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</si>
  <si>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</si>
  <si>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</si>
  <si>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</si>
  <si>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</si>
  <si>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</si>
  <si>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</si>
  <si>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</si>
  <si>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</si>
  <si>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</si>
  <si>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</si>
  <si>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</si>
  <si>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</si>
  <si>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</si>
  <si>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</si>
  <si>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</si>
  <si>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</si>
  <si>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</si>
  <si>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</si>
  <si>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</si>
  <si>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</si>
  <si>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</si>
  <si>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</si>
  <si>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</si>
  <si>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</si>
  <si>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</si>
  <si>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</si>
  <si>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</si>
  <si>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</si>
  <si>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</si>
  <si>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</si>
  <si>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</si>
  <si>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</si>
  <si>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</si>
  <si>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</si>
  <si>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</si>
  <si>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</si>
  <si>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</si>
  <si>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</si>
  <si>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</si>
  <si>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</si>
  <si>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</si>
  <si>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</si>
  <si>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</si>
  <si>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</si>
  <si>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</si>
  <si>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</si>
  <si>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</si>
  <si>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</si>
  <si>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</si>
  <si>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</si>
  <si>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</si>
  <si>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</si>
  <si>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</si>
  <si>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</si>
  <si>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</si>
  <si>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</si>
  <si>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</si>
  <si>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</si>
  <si>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</si>
  <si>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</si>
  <si>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</si>
  <si>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</si>
  <si>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</si>
  <si>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</si>
  <si>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</si>
  <si>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</si>
  <si>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</si>
  <si>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</si>
  <si>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</si>
  <si>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</si>
  <si>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</si>
  <si>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</si>
  <si>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</si>
  <si>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</si>
  <si>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</si>
  <si>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</si>
  <si>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</si>
  <si>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</si>
  <si>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</si>
  <si>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</si>
  <si>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</si>
  <si>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</si>
  <si>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</si>
  <si>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</si>
  <si>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</si>
  <si>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</si>
  <si>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</si>
  <si>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</si>
  <si>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</si>
  <si>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</si>
  <si>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</si>
  <si>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</si>
  <si>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</si>
  <si>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</si>
  <si>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</si>
  <si>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</si>
  <si>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</si>
  <si>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</si>
  <si>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</si>
  <si>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</si>
  <si>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</si>
  <si>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</si>
  <si>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</si>
  <si>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</si>
  <si>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</si>
  <si>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</si>
  <si>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</si>
  <si>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</si>
  <si>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</si>
  <si>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</si>
  <si>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</si>
  <si>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</si>
  <si>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</si>
  <si>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</si>
  <si>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</si>
  <si>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</si>
  <si>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</si>
  <si>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</si>
  <si>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</si>
  <si>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</si>
  <si>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</si>
  <si>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</si>
  <si>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</si>
  <si>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</si>
  <si>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</si>
  <si>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</si>
  <si>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</si>
  <si>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</si>
  <si>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</si>
  <si>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</si>
  <si>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</si>
  <si>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</si>
  <si>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</si>
  <si>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</si>
  <si>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</si>
  <si>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</si>
  <si>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</si>
  <si>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</si>
  <si>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</si>
  <si>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</si>
  <si>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</si>
  <si>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</si>
  <si>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</si>
  <si>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</si>
  <si>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</si>
  <si>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</si>
  <si>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</si>
  <si>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</si>
  <si>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</si>
  <si>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</si>
  <si>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</si>
  <si>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</si>
  <si>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</si>
  <si>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</si>
  <si>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</si>
  <si>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</si>
  <si>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</si>
  <si>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</si>
  <si>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</si>
  <si>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</si>
  <si>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</si>
  <si>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</si>
  <si>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</si>
  <si>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</si>
  <si>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</si>
  <si>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</si>
  <si>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</si>
  <si>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</si>
  <si>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</si>
  <si>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</si>
  <si>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</si>
  <si>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</si>
  <si>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</si>
  <si>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</si>
  <si>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</si>
  <si>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</si>
  <si>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</si>
  <si>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</si>
  <si>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</si>
  <si>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</si>
  <si>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</si>
  <si>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</si>
  <si>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</si>
  <si>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</si>
  <si>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</si>
  <si>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</si>
  <si>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</si>
  <si>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</si>
  <si>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</si>
  <si>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</si>
  <si>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</si>
  <si>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</si>
  <si>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</si>
  <si>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</si>
  <si>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</si>
  <si>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</si>
  <si>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</si>
  <si>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</si>
  <si>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</si>
  <si>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</si>
  <si>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</si>
  <si>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</si>
  <si>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</si>
  <si>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</si>
  <si>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</si>
  <si>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</si>
  <si>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</si>
  <si>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</si>
  <si>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</si>
  <si>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</si>
  <si>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</si>
  <si>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</si>
  <si>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</si>
  <si>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</si>
  <si>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</si>
  <si>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</si>
  <si>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</si>
  <si>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</si>
  <si>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</si>
  <si>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</si>
  <si>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</si>
  <si>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</si>
  <si>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</si>
  <si>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</si>
  <si>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</si>
  <si>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</si>
  <si>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</si>
  <si>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</si>
  <si>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</si>
  <si>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</si>
  <si>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</si>
  <si>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</si>
  <si>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</si>
  <si>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</si>
  <si>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</si>
  <si>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</si>
  <si>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</si>
  <si>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</si>
  <si>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</si>
  <si>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</si>
  <si>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</si>
  <si>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</si>
  <si>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</si>
  <si>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</si>
  <si>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</si>
  <si>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</si>
  <si>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</si>
  <si>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</si>
  <si>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</si>
  <si>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</si>
  <si>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</si>
  <si>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</si>
  <si>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</si>
  <si>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</si>
  <si>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</si>
  <si>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</si>
  <si>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</si>
  <si>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</si>
  <si>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</si>
  <si>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</si>
  <si>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</si>
  <si>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</si>
  <si>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</si>
  <si>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</si>
  <si>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</si>
  <si>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</si>
  <si>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</si>
  <si>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</si>
  <si>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</si>
  <si>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</si>
  <si>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</si>
  <si>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</si>
  <si>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</si>
  <si>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</si>
  <si>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</si>
  <si>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</si>
  <si>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</si>
  <si>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</si>
  <si>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</si>
  <si>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</si>
  <si>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</si>
  <si>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</si>
  <si>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</si>
  <si>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</si>
  <si>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</si>
  <si>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</si>
  <si>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</si>
  <si>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</si>
  <si>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</si>
  <si>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</si>
  <si>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</si>
  <si>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</si>
  <si>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</si>
  <si>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</si>
  <si>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</si>
  <si>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</si>
  <si>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</si>
  <si>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</si>
  <si>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</si>
  <si>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</si>
  <si>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</si>
  <si>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</si>
  <si>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</si>
  <si>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</si>
  <si>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</si>
  <si>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</si>
  <si>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</si>
  <si>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</si>
  <si>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</si>
  <si>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</si>
  <si>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</si>
  <si>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</si>
  <si>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</si>
  <si>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</si>
  <si>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</si>
  <si>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</si>
  <si>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</si>
  <si>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</si>
  <si>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</si>
  <si>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</si>
  <si>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</si>
  <si>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</si>
  <si>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</si>
  <si>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</si>
  <si>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</si>
  <si>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</si>
  <si>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</si>
  <si>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</si>
  <si>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</si>
  <si>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</si>
  <si>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</si>
  <si>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</si>
  <si>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</si>
  <si>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</si>
  <si>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</si>
  <si>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</si>
  <si>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</si>
  <si>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</si>
  <si>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</si>
  <si>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</si>
  <si>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</si>
  <si>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</si>
  <si>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</si>
  <si>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</si>
  <si>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</si>
  <si>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</si>
  <si>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</si>
  <si>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</si>
  <si>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</si>
  <si>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</si>
  <si>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</si>
  <si>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</si>
  <si>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</si>
  <si>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</si>
  <si>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</si>
  <si>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</si>
  <si>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</si>
  <si>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</si>
  <si>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</si>
  <si>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</si>
  <si>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</si>
  <si>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</si>
  <si>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</si>
  <si>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</si>
  <si>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</si>
  <si>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</si>
  <si>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</si>
  <si>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</si>
  <si>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</si>
  <si>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</si>
  <si>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</si>
  <si>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</si>
  <si>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</si>
  <si>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</si>
  <si>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</si>
  <si>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</si>
  <si>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</si>
  <si>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</si>
  <si>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</si>
  <si>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</si>
  <si>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</si>
  <si>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</si>
  <si>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</si>
  <si>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</si>
  <si>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</si>
  <si>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</si>
  <si>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</si>
  <si>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</si>
  <si>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</si>
  <si>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</si>
  <si>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</si>
  <si>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</si>
  <si>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</si>
  <si>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</si>
  <si>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</si>
  <si>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</si>
  <si>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</si>
  <si>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</si>
  <si>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</si>
  <si>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</si>
  <si>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</si>
  <si>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</si>
  <si>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</si>
  <si>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</si>
  <si>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</si>
  <si>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</si>
  <si>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</si>
  <si>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</si>
  <si>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</si>
  <si>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</si>
  <si>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</si>
  <si>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</si>
  <si>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</si>
  <si>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</si>
  <si>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</si>
  <si>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</si>
  <si>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</si>
  <si>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</si>
  <si>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</si>
  <si>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</si>
  <si>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</si>
  <si>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</si>
  <si>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</si>
  <si>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</si>
  <si>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</si>
  <si>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</si>
  <si>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</si>
  <si>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</si>
  <si>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</si>
  <si>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</si>
  <si>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</si>
  <si>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</si>
  <si>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</si>
  <si>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</si>
  <si>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</si>
  <si>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</si>
  <si>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</si>
  <si>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</si>
  <si>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</si>
  <si>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</si>
  <si>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</si>
  <si>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</si>
  <si>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</si>
  <si>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</si>
  <si>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</si>
  <si>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</si>
  <si>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</si>
  <si>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</si>
  <si>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</si>
  <si>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</si>
  <si>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</si>
  <si>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</si>
  <si>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</si>
  <si>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</si>
  <si>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</si>
  <si>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</si>
  <si>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</si>
  <si>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</si>
  <si>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</si>
  <si>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</si>
  <si>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</si>
  <si>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</si>
  <si>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</si>
  <si>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</si>
  <si>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</si>
  <si>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</si>
  <si>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</si>
  <si>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</si>
  <si>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</si>
  <si>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</si>
  <si>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</si>
  <si>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</si>
  <si>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</si>
  <si>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</si>
  <si>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</si>
  <si>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</si>
  <si>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</si>
  <si>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</si>
  <si>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</si>
  <si>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</si>
  <si>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</si>
  <si>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</si>
  <si>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</si>
  <si>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</si>
  <si>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</si>
  <si>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</si>
  <si>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</si>
  <si>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</si>
  <si>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</si>
  <si>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</si>
  <si>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</si>
  <si>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</si>
  <si>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</si>
  <si>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</si>
  <si>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</si>
  <si>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</si>
  <si>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</si>
  <si>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</si>
  <si>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</si>
  <si>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</si>
  <si>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</si>
  <si>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</si>
  <si>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</si>
  <si>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</si>
  <si>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</si>
  <si>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</si>
  <si>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</si>
  <si>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</si>
  <si>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</si>
  <si>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</si>
  <si>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</si>
  <si>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</si>
  <si>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</si>
  <si>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</si>
  <si>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</si>
  <si>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</si>
  <si>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</si>
  <si>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</si>
  <si>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</si>
  <si>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</si>
  <si>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</si>
  <si>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</si>
  <si>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</si>
  <si>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</si>
  <si>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</si>
  <si>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</si>
  <si>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</si>
  <si>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</si>
  <si>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</si>
  <si>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</si>
  <si>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</si>
  <si>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</si>
  <si>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</si>
  <si>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</si>
  <si>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</si>
  <si>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</si>
  <si>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</si>
  <si>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</si>
  <si>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</si>
  <si>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</si>
  <si>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</si>
  <si>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</si>
  <si>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</si>
  <si>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</si>
  <si>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</si>
  <si>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</si>
  <si>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</si>
  <si>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</si>
  <si>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</si>
  <si>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</si>
  <si>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</si>
  <si>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</si>
  <si>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</si>
  <si>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</si>
  <si>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</si>
  <si>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</si>
  <si>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</si>
  <si>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</si>
  <si>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</si>
  <si>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</si>
  <si>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</si>
  <si>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</si>
  <si>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</si>
  <si>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</si>
  <si>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</si>
  <si>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</si>
  <si>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</si>
  <si>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</si>
  <si>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</si>
  <si>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</si>
  <si>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</si>
  <si>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</si>
  <si>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</si>
  <si>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</si>
  <si>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</si>
  <si>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</si>
  <si>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</si>
  <si>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</si>
  <si>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</si>
  <si>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</si>
  <si>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</si>
  <si>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</si>
  <si>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</si>
  <si>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</si>
  <si>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</si>
  <si>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</si>
  <si>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</si>
  <si>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</si>
  <si>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</si>
  <si>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</si>
  <si>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</si>
  <si>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</si>
  <si>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</si>
  <si>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</si>
  <si>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</si>
  <si>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</si>
  <si>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</si>
  <si>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</si>
  <si>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</si>
  <si>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</si>
  <si>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</si>
  <si>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</si>
  <si>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</si>
  <si>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</si>
  <si>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</si>
  <si>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</si>
  <si>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</si>
  <si>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</si>
  <si>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</si>
  <si>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</si>
  <si>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</si>
  <si>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</si>
  <si>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</si>
  <si>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</si>
  <si>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</si>
  <si>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</si>
  <si>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</si>
  <si>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</si>
  <si>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</si>
  <si>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</si>
  <si>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</si>
  <si>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</si>
  <si>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</si>
  <si>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</si>
  <si>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</si>
  <si>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</si>
  <si>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</si>
  <si>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</si>
  <si>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</si>
  <si>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</si>
  <si>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</si>
  <si>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</si>
  <si>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</si>
  <si>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</si>
  <si>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</si>
  <si>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</si>
  <si>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</si>
  <si>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</si>
  <si>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</si>
  <si>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</si>
  <si>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</si>
  <si>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</si>
  <si>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</si>
  <si>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</si>
  <si>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</si>
  <si>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</si>
  <si>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</si>
  <si>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</si>
  <si>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</si>
  <si>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</si>
  <si>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</si>
  <si>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</si>
  <si>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</si>
  <si>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</si>
  <si>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</si>
  <si>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</si>
  <si>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</si>
  <si>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</si>
  <si>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</si>
  <si>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</si>
  <si>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</si>
  <si>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</si>
  <si>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</si>
  <si>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</si>
  <si>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</si>
  <si>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</si>
  <si>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</si>
  <si>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</si>
  <si>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</si>
  <si>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</si>
  <si>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</si>
  <si>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</si>
  <si>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</si>
  <si>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</si>
  <si>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</si>
  <si>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</si>
  <si>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</si>
  <si>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</si>
  <si>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</si>
  <si>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</si>
  <si>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</si>
  <si>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</si>
  <si>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</si>
  <si>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</si>
  <si>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</si>
  <si>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</si>
  <si>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</si>
  <si>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</si>
  <si>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</si>
  <si>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</si>
  <si>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</si>
  <si>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</si>
  <si>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</si>
  <si>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</si>
  <si>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</si>
  <si>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</si>
  <si>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</si>
  <si>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</si>
  <si>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</si>
  <si>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</si>
  <si>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</si>
  <si>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</si>
  <si>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</si>
  <si>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</si>
  <si>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</si>
  <si>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</si>
  <si>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</si>
  <si>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</si>
  <si>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</si>
  <si>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</si>
  <si>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</si>
  <si>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</si>
  <si>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</si>
  <si>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</si>
  <si>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</si>
  <si>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</si>
  <si>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</si>
  <si>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</si>
  <si>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</si>
  <si>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</si>
  <si>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</si>
  <si>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</si>
  <si>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</si>
  <si>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</si>
  <si>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</si>
  <si>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</si>
  <si>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</si>
  <si>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</si>
  <si>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</si>
  <si>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</si>
  <si>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</si>
  <si>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</si>
  <si>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</si>
  <si>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</si>
  <si>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</si>
  <si>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</si>
  <si>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</si>
  <si>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</si>
  <si>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</si>
  <si>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</si>
  <si>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</si>
  <si>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</si>
  <si>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</si>
  <si>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</si>
  <si>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</si>
  <si>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</si>
  <si>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</si>
  <si>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</si>
  <si>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</si>
  <si>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</si>
  <si>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</si>
  <si>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</si>
  <si>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</si>
  <si>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</si>
  <si>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</si>
  <si>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</si>
  <si>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</si>
  <si>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</si>
  <si>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</si>
  <si>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</si>
  <si>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</si>
  <si>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</si>
  <si>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</si>
  <si>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</si>
  <si>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</si>
  <si>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</si>
  <si>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</si>
  <si>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</si>
  <si>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</si>
  <si>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</si>
  <si>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</si>
  <si>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</si>
  <si>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</si>
  <si>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</si>
  <si>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</si>
  <si>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</si>
  <si>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</si>
  <si>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</si>
  <si>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</si>
  <si>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</si>
  <si>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</si>
  <si>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</si>
  <si>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</si>
  <si>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</si>
  <si>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</si>
  <si>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</si>
  <si>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</si>
  <si>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</si>
  <si>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</si>
  <si>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</si>
  <si>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</si>
  <si>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</si>
  <si>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</si>
  <si>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</si>
  <si>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</si>
  <si>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</si>
  <si>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</si>
  <si>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</si>
  <si>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</si>
  <si>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</si>
  <si>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</si>
  <si>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</si>
  <si>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</si>
  <si>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</si>
  <si>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</si>
  <si>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</si>
  <si>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</si>
  <si>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</si>
  <si>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</si>
  <si>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</si>
  <si>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</si>
  <si>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</si>
  <si>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</si>
  <si>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</si>
  <si>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</si>
  <si>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</si>
  <si>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</si>
  <si>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</si>
  <si>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</si>
  <si>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</si>
  <si>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</si>
  <si>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</si>
  <si>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</si>
  <si>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</si>
  <si>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</si>
  <si>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</si>
  <si>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</si>
  <si>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</si>
  <si>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</si>
  <si>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</si>
  <si>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</si>
  <si>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</si>
  <si>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</si>
  <si>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</si>
  <si>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</si>
  <si>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</si>
  <si>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</si>
  <si>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</si>
  <si>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</si>
  <si>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</si>
  <si>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</si>
  <si>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</si>
  <si>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</si>
  <si>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</si>
  <si>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</si>
  <si>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</si>
  <si>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</si>
  <si>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</si>
  <si>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</si>
  <si>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</si>
  <si>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</si>
  <si>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</si>
  <si>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</si>
  <si>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</si>
  <si>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</si>
  <si>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</si>
  <si>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</si>
  <si>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</si>
  <si>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</si>
  <si>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</si>
  <si>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</si>
  <si>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</si>
  <si>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</si>
  <si>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</si>
  <si>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</si>
  <si>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</si>
  <si>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</si>
  <si>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</si>
  <si>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</si>
  <si>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</si>
  <si>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</si>
  <si>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</si>
  <si>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</si>
  <si>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</si>
  <si>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</si>
  <si>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</si>
  <si>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</si>
  <si>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</si>
  <si>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</si>
  <si>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</si>
  <si>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</si>
  <si>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</si>
  <si>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</si>
  <si>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</si>
  <si>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</si>
  <si>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</si>
  <si>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</si>
  <si>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</si>
  <si>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</si>
  <si>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</si>
  <si>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</si>
  <si>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</si>
  <si>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</si>
  <si>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</si>
  <si>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</si>
  <si>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</si>
  <si>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</si>
  <si>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</si>
  <si>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</si>
  <si>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</si>
  <si>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</si>
  <si>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</si>
  <si>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</si>
  <si>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</si>
  <si>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</si>
  <si>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</si>
  <si>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</si>
  <si>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</si>
  <si>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</si>
  <si>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</si>
  <si>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</si>
  <si>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</si>
  <si>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</si>
  <si>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</si>
  <si>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</si>
  <si>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</si>
  <si>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</si>
  <si>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</si>
  <si>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</si>
  <si>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</si>
  <si>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</si>
  <si>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</si>
  <si>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</si>
  <si>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</si>
  <si>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</si>
  <si>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</si>
  <si>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</si>
  <si>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</si>
  <si>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</si>
  <si>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</si>
  <si>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</si>
  <si>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</si>
  <si>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</si>
  <si>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</si>
  <si>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</si>
  <si>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</si>
  <si>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</si>
  <si>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</si>
  <si>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</si>
  <si>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</si>
  <si>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</si>
  <si>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</si>
  <si>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</si>
  <si>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</si>
  <si>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</si>
  <si>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</si>
  <si>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</si>
  <si>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</si>
  <si>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</si>
  <si>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</si>
  <si>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</si>
  <si>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</si>
  <si>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</si>
  <si>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</si>
  <si>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</si>
  <si>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</si>
  <si>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</si>
  <si>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</si>
  <si>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</si>
  <si>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PCM-20251121-00000026</t>
  </si>
  <si>
    <t xml:space="preserve">Site located in deep desert &amp; dangerous area , under night access </t>
  </si>
  <si>
    <t>PCM-20251121-00000061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</si>
</sst>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319.12414988425735</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45982.072575810183</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45982.072575810183</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45982.072575810183</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45982.072575810183</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45982.072575810183</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45982.072575810183</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45982.072575810183</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45982.072575810183</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45982.072575810183</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45982.072575810183</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45982.072575810183</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45982.072575810183</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45982.072575810183</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45982.072575810183</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45982.072575810183</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45982.072575810183</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45982.072575810183</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45982.072575810183</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45982.072575810183</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45982.072575810183</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45982.072575810183</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45982.072575810183</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45982.072575810183</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45982.072575810183</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45982.072575810183</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45982.072575810183</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45982.072575810183</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45982.072575810183</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45982.072575810183</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45982.072575810183</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45982.072575810183</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45982.072575810183</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45982.072575810183</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45982.072575810183</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45982.072575810183</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45982.072575810183</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45982.072575810183</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45982.072575810183</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45982.072575810183</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45982.072575810183</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45982.072575810183</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45982.072575810183</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45982.072575810183</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45982.072575810183</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45982.072575810183</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45982.072575810183</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45982.072575810183</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45982.072575810183</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45982.072575810183</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58C58198-CBC5-44D2-8E0F-0BE53DAC399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157.07273784722202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45982.072575810183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45982.072575810183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45982.072575810183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45982.072575810183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45982.072575810183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45982.072575810183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45982.072575810183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45982.072575810183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45982.072575810183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45982.072575810183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45982.072575810183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45982.072575810183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45982.072575810183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45982.072575810183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45982.072575810183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45982.072575810183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45982.072575810183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45982.072575810183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45982.072575810183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45982.072575810183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45982.072575810183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45982.072575810183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45982.072575810183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45982.072575810183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45982.072575810183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45982.072575810183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45982.072575810183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45982.072575810183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45982.072575810183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45982.072575810183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45982.072575810183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45982.072575810183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45982.072575810183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45982.072575810183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45982.072575810183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45982.072575810183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45982.072575810183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45982.072575810183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45982.072575810183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45982.072575810183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45982.072575810183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45982.072575810183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45982.072575810183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45982.072575810183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45982.072575810183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45982.072575810183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45982.072575810183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45982.072575810183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45982.072575810183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45982.072575810183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45982.072575810183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45982.072575810183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45982.072575810183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45982.072575810183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45982.072575810183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45982.072575810183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45982.072575810183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45982.072575810183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45982.072575810183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45982.072575810183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45982.072575810183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45982.072575810183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45982.072575810183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45982.072575810183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45982.072575810183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45982.072575810183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45982.072575810183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45982.072575810183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45982.072575810183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45982.072575810183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45982.072575810183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45982.072575810183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45982.072575810183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45982.072575810183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45982.072575810183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45982.072575810183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45982.072575810183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45982.072575810183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45982.072575810183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45982.072575810183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45982.072575810183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45982.072575810183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45982.072575810183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45982.072575810183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45982.072575810183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45982.072575810183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45982.072575810183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45982.072575810183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45982.072575810183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45982.072575810183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45982.072575810183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45982.072575810183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45982.072575810183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45982.072575810183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45982.072575810183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45982.072575810183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45982.072575810183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45982.072575810183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45982.072575810183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45982.072575810183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45982.072575810183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45982.072575810183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45982.072575810183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45982.072575810183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45982.072575810183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45982.072575810183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45982.072575810183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45982.072575810183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45982.072575810183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45982.072575810183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45982.072575810183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45982.072575810183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45982.072575810183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45982.072575810183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45982.072575810183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45982.072575810183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45982.072575810183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45982.072575810183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45982.072575810183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45982.072575810183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45982.072575810183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45982.072575810183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45982.072575810183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45982.072575810183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45982.072575810183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45982.072575810183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45982.072575810183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45982.072575810183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45982.072575810183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45982.072575810183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45982.072575810183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45982.072575810183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45982.072575810183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45982.072575810183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45982.072575810183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45982.072575810183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45982.072575810183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45982.072575810183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45982.072575810183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45982.072575810183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45982.072575810183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45982.072575810183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45982.072575810183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45982.072575810183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45982.072575810183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45982.072575810183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45982.072575810183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45982.072575810183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45982.072575810183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45982.072575810183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45982.072575810183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45982.072575810183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45982.072575810183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45982.072575810183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45982.072575810183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45982.072575810183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45982.072575810183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45982.072575810183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45982.072575810183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45982.072575810183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45982.072575810183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45982.072575810183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45982.072575810183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45982.072575810183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45982.072575810183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45982.072575810183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45982.072575810183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45982.072575810183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45982.072575810183</v>
      </c>
      <c r="H6" s="22"/>
      <c r="I6" s="19" t="str">
        <f>IFERROR(VLOOKUP(D6,DB!A:F,6,0),"")</f>
        <v/>
      </c>
      <c r="J6" s="18" t="str">
        <f>IFERROR(VLOOKUP(D6,DB!A:G,7,0),"")</f>
        <v/>
      </c>
      <c r="K6" s="45"/>
      <c r="L6" s="23" t="str">
        <f>IFERROR(VLOOKUP(D6,DB!A:I,9,0),"")</f>
        <v/>
      </c>
    </row>
    <row r="7" spans="1:13" ht="15" customHeight="1">
      <c r="A7" s="19"/>
      <c r="B7" s="61" t="str">
        <f>IFERROR(VLOOKUP(D7,DB!A:K,11,0),"")</f>
        <v/>
      </c>
      <c r="C7" s="18"/>
      <c r="D7" s="18" t="s">
        <v>39105</v>
      </c>
      <c r="E7" s="18"/>
      <c r="F7" s="20"/>
      <c r="G7" s="21">
        <f t="shared" ca="1" si="0"/>
        <v>45982.072575810183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45982.072575810183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45982.072575810183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45982.072575810183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45982.072575810183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45982.072575810183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45982.072575810183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45982.072575810183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45982.072575810183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45982.072575810183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45982.072575810183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45982.072575810183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45982.072575810183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45982.072575810183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45982.072575810183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45982.072575810183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45982.072575810183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45982.072575810183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45982.072575810183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45982.072575810183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45982.072575810183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45982.072575810183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45982.072575810183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45982.072575810183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45982.072575810183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45982.072575810183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45982.072575810183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45982.072575810183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45982.072575810183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45982.072575810183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45982.072575810183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45982.072575810183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45982.072575810183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45982.072575810183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45982.072575810183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45982.072575810183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45982.072575810183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45982.072575810183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45982.072575810183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45982.072575810183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45982.072575810183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45982.072575810183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45982.072575810183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45982.072575810183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45982.072575810183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45982.072575810183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45982.072575810183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45982.072575810183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45982.072575810183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45982.072575810183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45982.072575810183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45982.072575810183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45982.072575810183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45982.072575810183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45982.072575810183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45982.072575810183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45982.072575810183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45982.072575810183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45982.072575810183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45982.072575810183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45982.072575810183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45982.072575810183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45982.072575810183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45982.072575810183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45982.072575810183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45982.072575810183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45982.072575810183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45982.072575810183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45982.072575810183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45982.072575810183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45982.072575810183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45982.072575810183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45982.072575810183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45982.072575810183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45982.072575810183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45982.072575810183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45982.072575810183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45982.072575810183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45982.072575810183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45982.072575810183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45982.072575810183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45982.072575810183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45982.072575810183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45982.072575810183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45982.072575810183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45982.072575810183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45982.072575810183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45982.072575810183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45982.072575810183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45982.072575810183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45982.072575810183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45982.072575810183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45982.072575810183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45982.072575810183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45982.072575810183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45982.072575810183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45982.072575810183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45982.072575810183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45982.072575810183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45982.072575810183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45982.072575810183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45982.072575810183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45982.072575810183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45982.072575810183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45982.072575810183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45982.072575810183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45982.072575810183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45982.072575810183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45982.072575810183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45982.072575810183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45982.072575810183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45982.072575810183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45982.072575810183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45982.072575810183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45982.072575810183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45982.072575810183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45982.072575810183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45982.072575810183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45982.072575810183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45982.072575810183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45982.072575810183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45982.072575810183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45982.072575810183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45982.072575810183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45982.072575810183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45982.072575810183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45982.072575810183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45982.072575810183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45982.072575810183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45982.072575810183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45982.072575810183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45982.072575810183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45982.072575810183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45982.072575810183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45982.072575810183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45982.072575810183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45982.072575810183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45982.072575810183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45982.072575810183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45982.072575810183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45982.072575810183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45982.072575810183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45982.072575810183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45982.072575810183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45982.072575810183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45982.072575810183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45982.072575810183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45982.072575810183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45982.072575810183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45982.072575810183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45982.072575810183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45982.072575810183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45982.072575810183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45982.072575810183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45982.072575810183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45982.072575810183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45982.072575810183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45982.072575810183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45982.072575810183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45982.072575810183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45982.072575810183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45982.072575810183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45982.072575810183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45982.072575810183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45982.072575810183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45982.072575810183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45982.072575810183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45982.072575810183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45982.072575810183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45982.072575810183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45982.072575810183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45982.072575810183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45982.072575810183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45982.072575810183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45982.072575810183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45982.072575810183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45982.072575810183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45982.072575810183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45982.072575810183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45982.072575810183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45982.072575810183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45982.072575810183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45982.072575810183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45982.072575810183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45982.072575810183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45982.072575810183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45982.072575810183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45982.072575810183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45982.072575810183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45982.072575810183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45982.072575810183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45982.072575810183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45982.072575810183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45982.072575810183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45982.072575810183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45982.072575810183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45982.072575810183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45982.072575810183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45982.072575810183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45982.072575810183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45982.072575810183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45982.072575810183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45982.072575810183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45982.072575810183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45982.072575810183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45982.072575810183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45982.072575810183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45982.072575810183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45982.072575810183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45982.072575810183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45982.072575810183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45982.072575810183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45982.072575810183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45982.072575810183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45982.072575810183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45982.072575810183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45982.072575810183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45982.072575810183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45982.072575810183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45982.072575810183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45982.072575810183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45982.072575810183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45982.072575810183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45982.072575810183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45982.072575810183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45982.072575810183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45982.072575810183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45982.072575810183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45982.072575810183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45982.072575810183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45982.072575810183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45982.072575810183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45982.072575810183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45982.072575810183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45982.072575810183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45982.072575810183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45982.072575810183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45982.072575810183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45982.072575810183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45982.072575810183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45982.072575810183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45982.072575810183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45982.072575810183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45982.072575810183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45982.072575810183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45982.072575810183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45982.072575810183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45982.072575810183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45982.072575810183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45982.072575810183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45982.072575810183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45982.072575810183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45982.072575810183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45982.072575810183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45982.072575810183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45982.072575810183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45982.072575810183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45982.072575810183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45982.072575810183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45982.072575810183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45982.072575810183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45982.072575810183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45982.072575810183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45982.072575810183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45982.072575810183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45982.072575810183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45982.072575810183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45982.072575810183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45982.072575810183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45982.072575810183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45982.072575810183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45982.072575810183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45982.072575810183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45982.072575810183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45982.072575810183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45982.072575810183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45982.072575810183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45982.072575810183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45982.072575810183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45982.072575810183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45982.072575810183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45982.072575810183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45982.072575810183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45982.072575810183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45982.072575810183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45982.072575810183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45982.072575810183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45982.072575810183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45982.072575810183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45982.072575810183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45982.072575810183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45982.072575810183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45982.072575810183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45982.072575810183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45982.072575810183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45982.072575810183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45982.072575810183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45982.072575810183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45982.072575810183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45982.072575810183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45982.072575810183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45982.072575810183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45982.072575810183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45982.072575810183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45982.072575810183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45982.072575810183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45982.072575810183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45982.072575810183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45982.072575810183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45982.072575810183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45982.072575810183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45982.072575810183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45982.072575810183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45982.072575810183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45982.072575810183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45982.072575810183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45982.072575810183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45982.072575810183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45982.072575810183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45982.072575810183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45982.072575810183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45982.072575810183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45982.072575810183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45982.072575810183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45982.072575810183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45982.072575810183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45982.072575810183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45982.072575810183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45982.072575810183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45982.072575810183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45982.072575810183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45982.072575810183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45982.072575810183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45982.072575810183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45982.072575810183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45982.072575810183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45982.072575810183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45982.072575810183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45982.072575810183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45982.072575810183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45982.072575810183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45982.072575810183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45982.072575810183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45982.072575810183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45982.072575810183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45982.072575810183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45982.072575810183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45982.072575810183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45982.072575810183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45982.072575810183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45982.072575810183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45982.072575810183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45982.072575810183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45982.072575810183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45982.072575810183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45982.072575810183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45982.072575810183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45982.072575810183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45982.072575810183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45982.072575810183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45982.072575810183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45982.072575810183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45982.072575810183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45982.072575810183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45982.072575810183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45982.072575810183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45982.072575810183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45982.072575810183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45982.072575810183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45982.072575810183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45982.072575810183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45982.072575810183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45982.072575810183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45982.072575810183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45982.072575810183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45982.072575810183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45982.072575810183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45982.072575810183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45982.072575810183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45982.072575810183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45982.072575810183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45982.072575810183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45982.072575810183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45982.072575810183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45982.072575810183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45982.072575810183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45982.072575810183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45982.072575810183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45982.072575810183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45982.072575810183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45982.072575810183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45982.072575810183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45982.072575810183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45982.072575810183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45982.072575810183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45982.072575810183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45982.072575810183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45982.072575810183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45982.072575810183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45982.072575810183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45982.072575810183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45982.072575810183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45982.072575810183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45982.072575810183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45982.072575810183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45982.072575810183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45982.072575810183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45982.072575810183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45982.072575810183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45982.072575810183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45982.072575810183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45982.072575810183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45982.072575810183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45982.072575810183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45982.072575810183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45982.072575810183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45982.072575810183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45982.072575810183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45982.072575810183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45982.072575810183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45982.072575810183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45982.072575810183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45982.072575810183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45982.072575810183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45982.072575810183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45982.072575810183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45982.072575810183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45982.072575810183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45982.072575810183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45982.072575810183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45982.072575810183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45982.072575810183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45982.072575810183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45982.072575810183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45982.072575810183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45982.072575810183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45982.072575810183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45982.072575810183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45982.072575810183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45982.072575810183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45982.072575810183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45982.072575810183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45982.072575810183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45982.072575810183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45982.072575810183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45982.072575810183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45982.072575810183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45982.072575810183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45982.072575810183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45982.072575810183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45982.072575810183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45982.072575810183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45982.072575810183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45982.072575810183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45982.072575810183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45982.072575810183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45982.072575810183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45982.072575810183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45982.072575810183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45982.072575810183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45982.072575810183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45982.072575810183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45982.072575810183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45982.072575810183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45982.072575810183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45982.072575810183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45982.072575810183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45982.072575810183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45982.072575810183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45982.072575810183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45982.072575810183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45982.072575810183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45982.072575810183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45982.072575810183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45982.072575810183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45982.072575810183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45982.072575810183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45982.072575810183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45982.072575810183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45982.072575810183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45982.072575810183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45982.072575810183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45982.072575810183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45982.072575810183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45982.072575810183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45982.072575810183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45982.072575810183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45982.072575810183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45982.072575810183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45982.072575810183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45982.072575810183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45982.072575810183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45982.072575810183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45982.072575810183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45982.072575810183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45982.072575810183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45982.072575810183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45982.072575810183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45982.072575810183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45982.072575810183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45982.072575810183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45982.072575810183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45982.072575810183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45982.072575810183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45982.072575810183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45982.072575810183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45982.072575810183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45982.072575810183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45982.072575810183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45982.072575810183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45982.072575810183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45982.072575810183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45982.072575810183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45982.072575810183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45982.072575810183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45982.072575810183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45982.072575810183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45982.072575810183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45982.072575810183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45982.072575810183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45982.072575810183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45982.072575810183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45982.072575810183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45982.072575810183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45982.072575810183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45982.072575810183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45982.072575810183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45982.072575810183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45982.072575810183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45982.072575810183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45982.072575810183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45982.072575810183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45982.072575810183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45982.072575810183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45982.072575810183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45982.072575810183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45982.072575810183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45982.072575810183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45982.072575810183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45982.072575810183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45982.072575810183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45982.072575810183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45982.072575810183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45982.072575810183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45982.072575810183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45982.072575810183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45982.072575810183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45982.072575810183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45982.072575810183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45982.072575810183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45982.072575810183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45982.072575810183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45982.072575810183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45982.072575810183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45982.072575810183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45982.072575810183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45982.072575810183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45982.072575810183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45982.072575810183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45982.072575810183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45982.072575810183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45982.072575810183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45982.072575810183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45982.072575810183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45982.072575810183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45982.072575810183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45982.072575810183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45982.072575810183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45982.072575810183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45982.072575810183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45982.072575810183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45982.072575810183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45982.072575810183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45982.072575810183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45982.072575810183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45982.072575810183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45982.072575810183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45982.072575810183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45982.072575810183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45982.072575810183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45982.072575810183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45982.072575810183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45982.072575810183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45982.072575810183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45982.072575810183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45982.072575810183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45982.072575810183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45982.072575810183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45982.072575810183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45982.072575810183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45982.072575810183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45982.072575810183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45982.072575810183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45982.072575810183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45982.072575810183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45982.072575810183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45982.072575810183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45982.072575810183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45982.072575810183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45982.072575810183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45982.072575810183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45982.072575810183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45982.072575810183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45982.072575810183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45982.072575810183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45982.072575810183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45982.072575810183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45982.072575810183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45982.072575810183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45982.072575810183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45982.072575810183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45982.072575810183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45982.072575810183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45982.072575810183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45982.072575810183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45982.072575810183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45982.072575810183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45982.072575810183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45982.072575810183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45982.072575810183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45982.072575810183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45982.072575810183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45982.072575810183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45982.072575810183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45982.072575810183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45982.072575810183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45982.072575810183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45982.072575810183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45982.072575810183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45982.072575810183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45982.072575810183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45982.072575810183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45982.072575810183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45982.072575810183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45982.072575810183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45982.072575810183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45982.072575810183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45982.072575810183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45982.072575810183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45982.072575810183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45982.072575810183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45982.072575810183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45982.072575810183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45982.072575810183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45982.072575810183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45982.072575810183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45982.072575810183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45982.072575810183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45982.072575810183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45982.072575810183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45982.072575810183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45982.072575810183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45982.072575810183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45982.072575810183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45982.072575810183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45982.072575810183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45982.072575810183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45982.072575810183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45982.072575810183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45982.072575810183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45982.072575810183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45982.072575810183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45982.072575810183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45982.072575810183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45982.072575810183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45982.072575810183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45982.072575810183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45982.072575810183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45982.072575810183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45982.072575810183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45982.072575810183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45982.072575810183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45982.072575810183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45982.072575810183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45982.072575810183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45982.072575810183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45982.072575810183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45982.072575810183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45982.072575810183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45982.072575810183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45982.072575810183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45982.072575810183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45982.072575810183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45982.072575810183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45982.072575810183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45982.072575810183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45982.072575810183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45982.072575810183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45982.072575810183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45982.072575810183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45982.072575810183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45982.072575810183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45982.072575810183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45982.072575810183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45982.072575810183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45982.072575810183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45982.072575810183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45982.072575810183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45982.072575810183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45982.072575810183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45982.072575810183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45982.072575810183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45982.072575810183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45982.072575810183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45982.072575810183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45982.072575810183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45982.072575810183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45982.072575810183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45982.072575810183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45982.072575810183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45982.072575810183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45982.072575810183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45982.072575810183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45982.072575810183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45982.072575810183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45982.072575810183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45982.072575810183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45982.072575810183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45982.072575810183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45982.072575810183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45982.072575810183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45982.072575810183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45982.072575810183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45982.072575810183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45982.072575810183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45982.072575810183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45982.072575810183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45982.072575810183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45982.072575810183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45982.072575810183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45982.072575810183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45982.072575810183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45982.072575810183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45982.072575810183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45982.072575810183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45982.072575810183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45982.072575810183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45982.072575810183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45982.072575810183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45982.072575810183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45982.072575810183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45982.072575810183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45982.072575810183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45982.072575810183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45982.072575810183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45982.072575810183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45982.072575810183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45982.072575810183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45982.072575810183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45982.072575810183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45982.072575810183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45982.072575810183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45982.072575810183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45982.072575810183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45982.072575810183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45982.072575810183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45982.072575810183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45982.072575810183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45982.072575810183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45982.072575810183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45982.072575810183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45982.072575810183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45982.072575810183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45982.072575810183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45982.072575810183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45982.072575810183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45982.072575810183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45982.072575810183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45982.072575810183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45982.072575810183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45982.072575810183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45982.072575810183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45982.072575810183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45982.072575810183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45982.072575810183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45982.072575810183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45982.072575810183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45982.072575810183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45982.072575810183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45982.072575810183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45982.072575810183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45982.072575810183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45982.072575810183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45982.072575810183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45982.072575810183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45982.072575810183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45982.072575810183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45982.072575810183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45982.072575810183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45982.072575810183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45982.072575810183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45982.072575810183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45982.072575810183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45982.072575810183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45982.072575810183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45982.072575810183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45982.072575810183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45982.072575810183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45982.072575810183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45982.072575810183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45982.072575810183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45982.072575810183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45982.072575810183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45982.072575810183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45982.072575810183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45982.072575810183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45982.072575810183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45982.072575810183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45982.072575810183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45982.072575810183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45982.072575810183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45982.072575810183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45982.072575810183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45982.072575810183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45982.072575810183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45982.072575810183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45982.072575810183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45982.072575810183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45982.072575810183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45982.072575810183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45982.072575810183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45982.072575810183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45982.072575810183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45982.072575810183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45982.072575810183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45982.072575810183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45982.072575810183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45982.072575810183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45982.072575810183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45982.072575810183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45982.072575810183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45982.072575810183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45982.072575810183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45982.072575810183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45982.072575810183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45982.072575810183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45982.072575810183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45982.072575810183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45982.072575810183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45982.072575810183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45982.072575810183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45982.072575810183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45982.072575810183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45982.072575810183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45982.072575810183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45982.072575810183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45982.072575810183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45982.072575810183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45982.072575810183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45982.072575810183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45982.072575810183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45982.072575810183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45982.072575810183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45982.072575810183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45982.072575810183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45982.072575810183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45982.072575810183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45982.072575810183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45982.072575810183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45982.072575810183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45982.072575810183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45982.072575810183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45982.072575810183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45982.072575810183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45982.072575810183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45982.072575810183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45982.072575810183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45982.072575810183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45982.072575810183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45982.072575810183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45982.072575810183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45982.072575810183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45982.072575810183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45982.072575810183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45982.072575810183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45982.072575810183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45982.072575810183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45982.072575810183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45982.072575810183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45982.072575810183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45982.072575810183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45982.072575810183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45982.072575810183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45982.072575810183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45982.072575810183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45982.072575810183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45982.072575810183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45982.072575810183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45982.072575810183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45982.072575810183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45982.072575810183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45982.072575810183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45982.072575810183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45982.072575810183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45982.072575810183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45982.072575810183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45982.072575810183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45982.072575810183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45982.072575810183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45982.072575810183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45982.072575810183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45982.072575810183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45982.072575810183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45982.072575810183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45982.072575810183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45982.072575810183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45982.072575810183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45982.072575810183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45982.072575810183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45982.072575810183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45982.072575810183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45982.072575810183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45982.072575810183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45982.072575810183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45982.072575810183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45982.072575810183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45982.072575810183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45982.072575810183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45982.072575810183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45982.072575810183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45982.072575810183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45982.072575810183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45982.072575810183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45982.072575810183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45982.072575810183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45982.072575810183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45982.072575810183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45982.072575810183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45982.072575810183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45982.072575810183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45982.072575810183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45982.072575810183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45982.072575810183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45982.072575810183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45982.072575810183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45982.072575810183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45982.072575810183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45982.072575810183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45982.072575810183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45982.072575810183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45982.072575810183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45982.072575810183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45982.072575810183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45982.072575810183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45982.072575810183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45982.072575810183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45982.072575810183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45982.072575810183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45982.072575810183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45982.072575810183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45982.072575810183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45982.072575810183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45982.072575810183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45982.072575810183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45982.072575810183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45982.072575810183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45982.072575810183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45982.072575810183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45982.072575810183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45982.072575810183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45982.072575810183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45982.072575810183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45982.072575810183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45982.072575810183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45982.072575810183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45982.072575810183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45982.072575810183</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278.59185821758729</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45982.072575810183</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45982.072575810183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45982.072575810183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45982.072575810183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45982.072575810183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45982.072575810183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45982.072575810183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45982.072575810183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45982.072575810183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45982.072575810183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45982.072575810183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45982.072575810183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45982.072575810183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45982.072575810183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45982.072575810183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45982.072575810183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45982.072575810183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45982.072575810183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45982.072575810183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45982.072575810183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45982.072575810183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45982.072575810183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45982.072575810183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45982.072575810183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45982.072575810183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45982.072575810183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45982.072575810183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45982.072575810183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45982.072575810183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45982.072575810183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45982.072575810183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45982.072575810183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45982.072575810183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45982.072575810183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45982.072575810183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45982.072575810183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45982.072575810183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45982.072575810183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45982.072575810183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45982.072575810183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45982.072575810183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45982.072575810183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45982.072575810183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45982.072575810183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45982.072575810183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45982.072575810183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45982.072575810183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45982.072575810183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45982.072575810183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45982.072575810183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45982.072575810183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45982.072575810183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45982.072575810183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45982.072575810183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45982.072575810183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45982.072575810183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45982.072575810183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45982.072575810183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45982.072575810183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45982.072575810183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45982.072575810183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45982.072575810183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45982.072575810183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45982.072575810183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45982.072575810183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45982.072575810183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45982.072575810183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45982.072575810183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45982.072575810183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45982.072575810183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45982.072575810183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45982.072575810183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45982.072575810183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45982.072575810183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45982.072575810183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45982.072575810183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45982.072575810183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45982.072575810183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45982.072575810183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45982.072575810183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45982.072575810183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45982.072575810183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45982.072575810183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45982.072575810183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45982.072575810183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45982.072575810183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45982.072575810183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45982.072575810183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45982.072575810183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45982.072575810183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45982.072575810183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45982.072575810183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45982.072575810183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45982.072575810183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45982.072575810183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45982.072575810183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45982.072575810183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45982.072575810183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45982.072575810183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45982.072575810183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45982.072575810183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45982.072575810183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45982.072575810183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45982.072575810183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45982.072575810183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45982.072575810183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45982.072575810183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45982.072575810183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45982.072575810183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45982.072575810183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45982.072575810183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45982.072575810183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45982.072575810183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45982.072575810183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45982.072575810183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45982.072575810183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45982.072575810183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45982.072575810183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45982.072575810183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45982.072575810183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45982.072575810183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45982.072575810183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45982.072575810183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45982.072575810183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45982.072575810183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45982.072575810183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45982.072575810183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45982.072575810183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45982.072575810183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45982.072575810183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45982.072575810183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45982.072575810183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45982.072575810183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45982.072575810183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45982.072575810183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45982.072575810183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45982.072575810183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45982.072575810183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45982.072575810183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45982.072575810183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45982.072575810183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45982.072575810183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45982.072575810183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45982.072575810183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45982.072575810183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45982.072575810183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45982.072575810183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45982.072575810183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45982.072575810183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45982.072575810183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45982.072575810183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45982.072575810183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45982.072575810183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45982.072575810183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45982.072575810183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45982.072575810183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45982.072575810183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45982.072575810183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45982.072575810183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45982.072575810183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45982.072575810183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45982.072575810183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45982.072575810183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45982.072575810183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45982.072575810183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45982.072575810183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45982.072575810183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45982.072575810183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45982.072575810183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45982.072575810183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45982.072575810183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45982.072575810183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45982.072575810183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45982.072575810183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45982.072575810183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45982.072575810183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45982.072575810183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45982.072575810183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45982.072575810183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45982.072575810183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45982.072575810183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45982.072575810183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45982.072575810183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45982.072575810183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45982.072575810183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45982.072575810183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45982.072575810183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45982.072575810183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45982.072575810183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45982.072575810183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45982.072575810183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45982.072575810183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45982.072575810183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45982.072575810183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45982.072575810183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45982.072575810183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45982.072575810183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45982.072575810183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45982.072575810183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45982.072575810183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45982.072575810183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45982.072575810183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45982.072575810183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45982.072575810183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45982.072575810183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45982.072575810183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45982.072575810183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45982.072575810183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45982.072575810183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45982.072575810183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45982.072575810183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45982.072575810183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45982.072575810183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45982.072575810183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45982.072575810183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45982.072575810183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45982.072575810183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45982.072575810183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45982.072575810183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45982.072575810183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45982.072575810183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45982.072575810183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45982.072575810183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45982.072575810183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45982.072575810183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45982.072575810183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45982.072575810183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45982.072575810183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45982.072575810183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45982.072575810183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45982.072575810183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45982.072575810183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45982.072575810183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45982.072575810183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45982.072575810183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45982.072575810183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45982.072575810183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45982.072575810183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45982.072575810183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45982.072575810183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45982.072575810183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45982.072575810183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45982.072575810183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45982.072575810183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45982.072575810183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45982.072575810183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45982.072575810183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45982.072575810183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45982.072575810183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45982.072575810183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45982.072575810183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45982.072575810183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45982.072575810183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45982.072575810183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45982.072575810183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45982.072575810183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45982.072575810183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45982.072575810183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45982.072575810183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45982.072575810183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45982.072575810183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45982.072575810183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45982.072575810183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45982.072575810183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45982.072575810183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45982.072575810183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45982.072575810183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45982.072575810183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45982.072575810183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45982.072575810183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45982.072575810183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45982.072575810183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45982.072575810183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45982.072575810183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45982.072575810183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45982.072575810183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45982.072575810183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45982.072575810183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45982.072575810183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45982.072575810183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45982.072575810183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45982.072575810183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45982.072575810183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45982.072575810183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45982.072575810183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45982.072575810183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45982.072575810183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45982.072575810183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45982.072575810183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45982.072575810183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45982.072575810183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45982.072575810183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45982.072575810183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45982.072575810183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45982.072575810183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45982.072575810183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45982.072575810183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45982.072575810183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45982.072575810183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45982.072575810183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45982.072575810183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45982.072575810183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45982.072575810183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45982.072575810183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45982.072575810183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45982.072575810183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45982.072575810183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45982.072575810183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45982.072575810183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45982.072575810183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45982.072575810183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45982.072575810183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45982.072575810183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45982.072575810183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45982.072575810183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45982.072575810183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45982.072575810183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45982.072575810183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45982.072575810183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45982.072575810183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45982.072575810183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45982.072575810183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45982.072575810183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45982.072575810183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45982.072575810183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45982.072575810183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45982.072575810183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45982.072575810183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45982.072575810183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45982.072575810183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45982.072575810183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45982.072575810183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45982.072575810183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45982.072575810183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45982.072575810183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45982.072575810183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45982.072575810183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45982.072575810183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45982.072575810183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45982.072575810183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45982.072575810183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45982.072575810183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45982.072575810183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45982.072575810183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45982.072575810183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45982.072575810183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45982.072575810183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45982.072575810183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45982.072575810183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45982.072575810183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45982.072575810183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45982.072575810183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45982.072575810183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45982.072575810183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45982.072575810183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45982.072575810183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45982.072575810183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45982.072575810183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45982.072575810183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45982.072575810183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45982.072575810183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45982.072575810183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45982.072575810183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45982.072575810183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45982.072575810183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45982.072575810183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45982.072575810183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45982.072575810183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45982.072575810183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45982.072575810183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45982.072575810183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45982.072575810183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45982.072575810183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45982.072575810183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45982.072575810183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45982.072575810183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45982.072575810183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45982.072575810183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45982.072575810183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45982.072575810183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45982.072575810183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45982.072575810183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45982.072575810183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45982.072575810183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45982.072575810183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45982.072575810183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45982.072575810183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45982.072575810183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45982.072575810183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45982.072575810183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45982.072575810183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45982.072575810183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45982.072575810183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45982.072575810183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45982.072575810183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45982.072575810183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45982.072575810183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45982.072575810183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45982.072575810183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45982.072575810183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45982.072575810183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45982.072575810183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45982.072575810183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45982.072575810183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45982.072575810183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45982.072575810183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45982.072575810183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45982.072575810183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45982.072575810183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45982.072575810183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45982.072575810183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45982.072575810183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45982.072575810183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45982.072575810183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45982.072575810183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45982.072575810183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45982.072575810183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45982.072575810183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45982.072575810183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45982.072575810183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45982.072575810183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45982.072575810183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45982.072575810183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45982.072575810183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45982.072575810183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45982.072575810183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45982.072575810183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45982.072575810183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45982.072575810183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45982.072575810183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45982.072575810183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45982.072575810183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45982.072575810183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45982.072575810183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45982.072575810183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45982.072575810183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45982.072575810183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45982.072575810183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45982.072575810183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45982.072575810183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45982.072575810183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45982.072575810183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45982.072575810183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45982.072575810183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45982.072575810183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45982.072575810183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45982.072575810183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45982.072575810183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45982.072575810183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45982.072575810183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45982.072575810183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45982.072575810183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45982.072575810183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45982.072575810183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45982.072575810183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45982.072575810183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45982.072575810183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45982.072575810183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45982.072575810183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45982.072575810183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45982.072575810183</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90.240515624995169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55.883698495366843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33.411464699071075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4.5577725694456603</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0.69927719906991115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0.20664988425414776</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45982.072575810183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45982.072575810183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45982.072575810183</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45982.072575810183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45982.072575810183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45982.072575810183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45982.072575810183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45982.072575810183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45982.072575810183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45982.072575810183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45982.072575810183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45982.072575810183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45982.072575810183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45982.072575810183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45982.072575810183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45982.072575810183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45982.072575810183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45982.072575810183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45982.072575810183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45982.072575810183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45982.072575810183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45982.072575810183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45982.072575810183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45982.072575810183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45982.072575810183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45982.072575810183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45982.072575810183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45982.072575810183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45982.072575810183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45982.072575810183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45982.072575810183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45982.072575810183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45982.072575810183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45982.072575810183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45982.072575810183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45982.072575810183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45982.072575810183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45982.072575810183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45982.072575810183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45982.072575810183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45982.072575810183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45982.072575810183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45982.072575810183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45982.072575810183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45982.072575810183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45982.072575810183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45982.072575810183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45982.072575810183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45982.072575810183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45982.072575810183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45982.072575810183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45982.072575810183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45982.072575810183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45982.072575810183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45982.072575810183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45982.072575810183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45982.072575810183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45982.072575810183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45982.072575810183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45982.072575810183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45982.072575810183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45982.072575810183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45982.072575810183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45982.072575810183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45982.072575810183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45982.072575810183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45982.072575810183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45982.072575810183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45982.072575810183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45982.072575810183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45982.072575810183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45982.072575810183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45982.072575810183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45982.072575810183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45982.072575810183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45982.072575810183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45982.072575810183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45982.072575810183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45982.072575810183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45982.072575810183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45982.072575810183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45982.072575810183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45982.072575810183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45982.072575810183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45982.072575810183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45982.072575810183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45982.072575810183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45982.072575810183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45982.072575810183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45982.072575810183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45982.072575810183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45982.072575810183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45982.072575810183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45982.072575810183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45982.072575810183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45982.072575810183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45982.072575810183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45982.072575810183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45982.072575810183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45982.072575810183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45982.072575810183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45982.072575810183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45982.072575810183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45982.072575810183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45982.072575810183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45982.072575810183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45982.072575810183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45982.072575810183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37244</v>
      </c>
      <c r="E2" s="150" t="s">
        <v>39021</v>
      </c>
      <c r="F2" s="121">
        <v>45981.780300925922</v>
      </c>
      <c r="G2" s="104">
        <f t="shared" ref="G2:G5" ca="1" si="0">IFERROR(NOW()-F2,"-")</f>
        <v>0.29227488426113268</v>
      </c>
      <c r="H2" s="121">
        <v>45981.780277777776</v>
      </c>
      <c r="I2" s="119" t="str">
        <f>IFERROR(VLOOKUP(D2,DB!A:F,6,0),"")</f>
        <v>SCECO</v>
      </c>
      <c r="J2" s="119" t="str">
        <f>IFERROR(VLOOKUP(D2,DB!A:G,7,0),"")</f>
        <v>Vandalized</v>
      </c>
      <c r="K2" s="122" t="s">
        <v>39123</v>
      </c>
      <c r="L2" s="123" t="str">
        <f>IFERROR(VLOOKUP(D2,DB!A:I,9,0),"")</f>
        <v>Latis</v>
      </c>
    </row>
    <row r="3" spans="1:16382" ht="31.5" customHeight="1">
      <c r="A3" s="118" t="s">
        <v>39124</v>
      </c>
      <c r="B3" s="119" t="str">
        <f>IFERROR(VLOOKUP(D3,DB!A:K,11,0),"")</f>
        <v>R6</v>
      </c>
      <c r="C3" s="120">
        <v>2</v>
      </c>
      <c r="D3" s="119" t="s">
        <v>38990</v>
      </c>
      <c r="E3" s="150" t="s">
        <v>39021</v>
      </c>
      <c r="F3" s="121">
        <v>45982.035509259258</v>
      </c>
      <c r="G3" s="104">
        <f t="shared" ca="1" si="0"/>
        <v>3.7066550925374031E-2</v>
      </c>
      <c r="H3" s="121">
        <v>45982.035474537035</v>
      </c>
      <c r="I3" s="119" t="str">
        <f>IFERROR(VLOOKUP(D3,DB!A:F,6,0),"")</f>
        <v>Generator-SG</v>
      </c>
      <c r="J3" s="119" t="str">
        <f>IFERROR(VLOOKUP(D3,DB!A:G,7,0),"")</f>
        <v>Vandalized</v>
      </c>
      <c r="K3" s="122" t="s">
        <v>39123</v>
      </c>
      <c r="L3" s="123" t="str">
        <f>IFERROR(VLOOKUP(D3,DB!A:I,9,0),"")</f>
        <v>Latis</v>
      </c>
    </row>
    <row r="4" spans="1:16382" ht="31.5" customHeight="1">
      <c r="A4" s="118"/>
      <c r="B4" s="119" t="str">
        <f>IFERROR(VLOOKUP(D4,DB!A:K,11,0),"")</f>
        <v/>
      </c>
      <c r="C4" s="120"/>
      <c r="D4" s="119"/>
      <c r="E4" s="109"/>
      <c r="F4" s="121"/>
      <c r="G4" s="104">
        <f t="shared" ca="1" si="0"/>
        <v>45982.072575810183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45982.072575810183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45982.072575810183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45982.072575810183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45982.072575810183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45982.072575810183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45982.072575810183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45982.072575810183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45982.072575810183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45982.072575810183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45982.072575810183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45982.072575810183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45982.072575810183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45982.072575810183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45982.072575810183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45982.072575810183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45982.072575810183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45982.072575810183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45982.072575810183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45982.072575810183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45982.072575810183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45982.072575810183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45982.072575810183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45982.072575810183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45982.072575810183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45982.072575810183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45982.072575810183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45982.072575810183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45982.072575810183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45982.072575810183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45982.072575810183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45982.072575810183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45982.072575810183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45982.072575810183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45982.072575810183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45982.072575810183</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2025-11-20T22:46:32Z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