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97" documentId="120_S{2AC9BD13-BADA-5192-A53E-5A8FF88502F6}" xr6:coauthVersionLast="47" xr6:coauthVersionMax="47" xr10:uidLastSave="{D8C09C45-1EB1-49AD-A48D-F4C9C280A6EA}"/>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<sst xmlns="http://schemas.openxmlformats.org/spreadsheetml/2006/main" count="180278" uniqueCount="39123">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</sst>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tabSelected="1" workbookViewId="0">
      <selection activeCell="K8" sqref="K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321.82058958333073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2.5716898147948086E-2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45984.769015509257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45984.769015509257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45984.769015509257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45984.769015509257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45984.769015509257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45984.769015509257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45984.769015509257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45984.769015509257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45984.769015509257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45984.769015509257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45984.769015509257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45984.769015509257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45984.769015509257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45984.769015509257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45984.769015509257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45984.769015509257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45984.769015509257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45984.769015509257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45984.769015509257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45984.769015509257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45984.769015509257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45984.769015509257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45984.769015509257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45984.769015509257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45984.769015509257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45984.769015509257</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45984.769015509257</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6BE32DB7-3723-4FC9-BD2B-15680A294637}"/>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159.7691775462954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0.38159652777540032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45984.769015509257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45984.769015509257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45984.769015509257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45984.769015509257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45984.769015509257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45984.769015509257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45984.769015509257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45984.769015509257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45984.769015509257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45984.769015509257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45984.769015509257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45984.769015509257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45984.769015509257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45984.769015509257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45984.769015509257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45984.769015509257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45984.769015509257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45984.769015509257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45984.769015509257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45984.769015509257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45984.769015509257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45984.769015509257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45984.769015509257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45984.769015509257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45984.769015509257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45984.769015509257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45984.769015509257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45984.769015509257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45984.769015509257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45984.769015509257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45984.769015509257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45984.769015509257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45984.769015509257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45984.769015509257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45984.769015509257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45984.769015509257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45984.769015509257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45984.769015509257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45984.769015509257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45984.769015509257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45984.769015509257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45984.769015509257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45984.769015509257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45984.769015509257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45984.769015509257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45984.769015509257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45984.769015509257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45984.769015509257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45984.769015509257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45984.769015509257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45984.769015509257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45984.769015509257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45984.769015509257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45984.769015509257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45984.769015509257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45984.769015509257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45984.769015509257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45984.769015509257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45984.769015509257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45984.769015509257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45984.769015509257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45984.769015509257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45984.769015509257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45984.769015509257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45984.769015509257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45984.769015509257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45984.769015509257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45984.769015509257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45984.769015509257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45984.769015509257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45984.769015509257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45984.769015509257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45984.769015509257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45984.769015509257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45984.769015509257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45984.769015509257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45984.769015509257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45984.769015509257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45984.769015509257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45984.769015509257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45984.769015509257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45984.769015509257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45984.769015509257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45984.769015509257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45984.769015509257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45984.769015509257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45984.769015509257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45984.769015509257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45984.769015509257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45984.769015509257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45984.769015509257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45984.769015509257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45984.769015509257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45984.769015509257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45984.769015509257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45984.769015509257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45984.769015509257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45984.769015509257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45984.769015509257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45984.769015509257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45984.769015509257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45984.769015509257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45984.769015509257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45984.769015509257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45984.769015509257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45984.769015509257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45984.769015509257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45984.769015509257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45984.769015509257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45984.769015509257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45984.769015509257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45984.769015509257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45984.769015509257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45984.769015509257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45984.769015509257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45984.769015509257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45984.769015509257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45984.769015509257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45984.769015509257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45984.769015509257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45984.769015509257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45984.769015509257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45984.769015509257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45984.769015509257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45984.769015509257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45984.769015509257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45984.769015509257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45984.769015509257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45984.769015509257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45984.769015509257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45984.769015509257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45984.769015509257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45984.769015509257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45984.769015509257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45984.769015509257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45984.769015509257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45984.769015509257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45984.769015509257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45984.769015509257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45984.769015509257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45984.769015509257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45984.769015509257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45984.769015509257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45984.769015509257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45984.769015509257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45984.769015509257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45984.769015509257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45984.769015509257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45984.769015509257</v>
      </c>
      <c r="H4" s="22"/>
      <c r="I4" s="19" t="str">
        <f>IFERROR(VLOOKUP(D4,DB!A:F,6,0),"")</f>
        <v/>
      </c>
      <c r="J4" s="18" t="str">
        <f>IFERROR(VLOOKUP(D4,DB!A:G,7,0),"")</f>
        <v/>
      </c>
      <c r="K4" s="45"/>
      <c r="L4" s="23" t="str">
        <f>IFERROR(VLOOKUP(D4,DB!A:I,9,0),"")</f>
        <v/>
      </c>
    </row>
    <row r="5" spans="1:13" ht="15" customHeight="1">
      <c r="A5" s="19"/>
      <c r="B5" s="61" t="str">
        <f>IFERROR(VLOOKUP(D5,DB!A:K,11,0),"")</f>
        <v>R3</v>
      </c>
      <c r="C5" s="18"/>
      <c r="D5" s="143" t="s">
        <v>20082</v>
      </c>
      <c r="E5" s="18"/>
      <c r="F5" s="20"/>
      <c r="G5" s="21">
        <f t="shared" ca="1" si="0"/>
        <v>45984.769015509257</v>
      </c>
      <c r="H5" s="22"/>
      <c r="I5" s="19" t="str">
        <f>IFERROR(VLOOKUP(D5,DB!A:F,6,0),"")</f>
        <v>SCECO</v>
      </c>
      <c r="J5" s="18" t="str">
        <f>IFERROR(VLOOKUP(D5,DB!A:G,7,0),"")</f>
        <v>Dead</v>
      </c>
      <c r="K5" s="45"/>
      <c r="L5" s="23" t="str">
        <f>IFERROR(VLOOKUP(D5,DB!A:I,9,0),"")</f>
        <v>Latis</v>
      </c>
    </row>
    <row r="6" spans="1:13" ht="15" customHeight="1">
      <c r="A6" s="19"/>
      <c r="B6" s="61" t="str">
        <f>IFERROR(VLOOKUP(D6,DB!A:K,11,0),"")</f>
        <v/>
      </c>
      <c r="C6" s="18"/>
      <c r="D6" s="18" t="str">
        <f>IFERROR(VLOOKUP(#REF!,DB!#REF!,7,0),"")</f>
        <v/>
      </c>
      <c r="E6" s="18"/>
      <c r="F6" s="20"/>
      <c r="G6" s="21">
        <f t="shared" ca="1" si="0"/>
        <v>45984.769015509257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45984.769015509257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45984.769015509257</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45984.769015509257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45984.769015509257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45984.769015509257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45984.769015509257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45984.769015509257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45984.769015509257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45984.769015509257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45984.769015509257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45984.769015509257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45984.769015509257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45984.769015509257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45984.769015509257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45984.769015509257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45984.769015509257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45984.769015509257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45984.769015509257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45984.769015509257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45984.769015509257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45984.769015509257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45984.769015509257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45984.769015509257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45984.769015509257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45984.769015509257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45984.769015509257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45984.769015509257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45984.769015509257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45984.769015509257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45984.769015509257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45984.769015509257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45984.769015509257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45984.769015509257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45984.769015509257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45984.769015509257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45984.769015509257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45984.769015509257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45984.769015509257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45984.769015509257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45984.769015509257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45984.769015509257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45984.769015509257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45984.769015509257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45984.769015509257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45984.769015509257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45984.769015509257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45984.769015509257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45984.769015509257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45984.769015509257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45984.769015509257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45984.769015509257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45984.769015509257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45984.769015509257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45984.769015509257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45984.769015509257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45984.769015509257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45984.769015509257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45984.769015509257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45984.769015509257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45984.769015509257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45984.769015509257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45984.769015509257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45984.769015509257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45984.769015509257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45984.769015509257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45984.769015509257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45984.769015509257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45984.769015509257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45984.769015509257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45984.769015509257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45984.769015509257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45984.769015509257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45984.769015509257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45984.769015509257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45984.769015509257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45984.769015509257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45984.769015509257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45984.769015509257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45984.769015509257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45984.769015509257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45984.769015509257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45984.769015509257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45984.769015509257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45984.769015509257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45984.769015509257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45984.769015509257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45984.769015509257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45984.769015509257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45984.769015509257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45984.769015509257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45984.769015509257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45984.769015509257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45984.769015509257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45984.769015509257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45984.769015509257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45984.769015509257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45984.769015509257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45984.769015509257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45984.769015509257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45984.769015509257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45984.769015509257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45984.769015509257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45984.769015509257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45984.769015509257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45984.769015509257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45984.769015509257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45984.769015509257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45984.769015509257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45984.769015509257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45984.769015509257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45984.769015509257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45984.769015509257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45984.769015509257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45984.769015509257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45984.769015509257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45984.769015509257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45984.769015509257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45984.769015509257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45984.769015509257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45984.769015509257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45984.769015509257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45984.769015509257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45984.769015509257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45984.769015509257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45984.769015509257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45984.769015509257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45984.769015509257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45984.769015509257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45984.769015509257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45984.769015509257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45984.769015509257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45984.769015509257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45984.769015509257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45984.769015509257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45984.769015509257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45984.769015509257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45984.769015509257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45984.769015509257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45984.769015509257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45984.769015509257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45984.769015509257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45984.769015509257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45984.769015509257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45984.769015509257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45984.769015509257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45984.769015509257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45984.769015509257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45984.769015509257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45984.769015509257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45984.769015509257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45984.769015509257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45984.769015509257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45984.769015509257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45984.769015509257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45984.769015509257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45984.769015509257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45984.769015509257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45984.769015509257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45984.769015509257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45984.769015509257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45984.769015509257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45984.769015509257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45984.769015509257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45984.769015509257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45984.769015509257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45984.769015509257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45984.769015509257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45984.769015509257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45984.769015509257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45984.769015509257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45984.769015509257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45984.769015509257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45984.769015509257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45984.769015509257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45984.769015509257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45984.769015509257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45984.769015509257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45984.769015509257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45984.769015509257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45984.769015509257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45984.769015509257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45984.769015509257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45984.769015509257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45984.769015509257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45984.769015509257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45984.769015509257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45984.769015509257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45984.769015509257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45984.769015509257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45984.769015509257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45984.769015509257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45984.769015509257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45984.769015509257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45984.769015509257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45984.769015509257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45984.769015509257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45984.769015509257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45984.769015509257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45984.769015509257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45984.769015509257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45984.769015509257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45984.769015509257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45984.769015509257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45984.769015509257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45984.769015509257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45984.769015509257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45984.769015509257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45984.769015509257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45984.769015509257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45984.769015509257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45984.769015509257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45984.769015509257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45984.769015509257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45984.769015509257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45984.769015509257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45984.769015509257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45984.769015509257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45984.769015509257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45984.769015509257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45984.769015509257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45984.769015509257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45984.769015509257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45984.769015509257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45984.769015509257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45984.769015509257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45984.769015509257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45984.769015509257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45984.769015509257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45984.769015509257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45984.769015509257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45984.769015509257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45984.769015509257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45984.769015509257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45984.769015509257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45984.769015509257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45984.769015509257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45984.769015509257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45984.769015509257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45984.769015509257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45984.769015509257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45984.769015509257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45984.769015509257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45984.769015509257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45984.769015509257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45984.769015509257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45984.769015509257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45984.769015509257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45984.769015509257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45984.769015509257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45984.769015509257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45984.769015509257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45984.769015509257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45984.769015509257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45984.769015509257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45984.769015509257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45984.769015509257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45984.769015509257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45984.769015509257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45984.769015509257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45984.769015509257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45984.769015509257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45984.769015509257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45984.769015509257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45984.769015509257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45984.769015509257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45984.769015509257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45984.769015509257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45984.769015509257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45984.769015509257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45984.769015509257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45984.769015509257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45984.769015509257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45984.769015509257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45984.769015509257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45984.769015509257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45984.769015509257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45984.769015509257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45984.769015509257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45984.769015509257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45984.769015509257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45984.769015509257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45984.769015509257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45984.769015509257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45984.769015509257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45984.769015509257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45984.769015509257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45984.769015509257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45984.769015509257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45984.769015509257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45984.769015509257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45984.769015509257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45984.769015509257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45984.769015509257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45984.769015509257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45984.769015509257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45984.769015509257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45984.769015509257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45984.769015509257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45984.769015509257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45984.769015509257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45984.769015509257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45984.769015509257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45984.769015509257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45984.769015509257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45984.769015509257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45984.769015509257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45984.769015509257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45984.769015509257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45984.769015509257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45984.769015509257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45984.769015509257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45984.769015509257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45984.769015509257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45984.769015509257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45984.769015509257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45984.769015509257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45984.769015509257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45984.769015509257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45984.769015509257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45984.769015509257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45984.769015509257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45984.769015509257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45984.769015509257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45984.769015509257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45984.769015509257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45984.769015509257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45984.769015509257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45984.769015509257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45984.769015509257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45984.769015509257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45984.769015509257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45984.769015509257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45984.769015509257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45984.769015509257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45984.769015509257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45984.769015509257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45984.769015509257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45984.769015509257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45984.769015509257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45984.769015509257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45984.769015509257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45984.769015509257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45984.769015509257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45984.769015509257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45984.769015509257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45984.769015509257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45984.769015509257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45984.769015509257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45984.769015509257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45984.769015509257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45984.769015509257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45984.769015509257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45984.769015509257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45984.769015509257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45984.769015509257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45984.769015509257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45984.769015509257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45984.769015509257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45984.769015509257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45984.769015509257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45984.769015509257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45984.769015509257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45984.769015509257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45984.769015509257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45984.769015509257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45984.769015509257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45984.769015509257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45984.769015509257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45984.769015509257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45984.769015509257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45984.769015509257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45984.769015509257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45984.769015509257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45984.769015509257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45984.769015509257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45984.769015509257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45984.769015509257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45984.769015509257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45984.769015509257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45984.769015509257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45984.769015509257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45984.769015509257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45984.769015509257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45984.769015509257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45984.769015509257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45984.769015509257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45984.769015509257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45984.769015509257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45984.769015509257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45984.769015509257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45984.769015509257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45984.769015509257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45984.769015509257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45984.769015509257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45984.769015509257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45984.769015509257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45984.769015509257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45984.769015509257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45984.769015509257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45984.769015509257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45984.769015509257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45984.769015509257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45984.769015509257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45984.769015509257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45984.769015509257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45984.769015509257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45984.769015509257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45984.769015509257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45984.769015509257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45984.769015509257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45984.769015509257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45984.769015509257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45984.769015509257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45984.769015509257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45984.769015509257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45984.769015509257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45984.769015509257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45984.769015509257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45984.769015509257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45984.769015509257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45984.769015509257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45984.769015509257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45984.769015509257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45984.769015509257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45984.769015509257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45984.769015509257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45984.769015509257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45984.769015509257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45984.769015509257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45984.769015509257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45984.769015509257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45984.769015509257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45984.769015509257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45984.769015509257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45984.769015509257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45984.769015509257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45984.769015509257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45984.769015509257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45984.769015509257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45984.769015509257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45984.769015509257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45984.769015509257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45984.769015509257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45984.769015509257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45984.769015509257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45984.769015509257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45984.769015509257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45984.769015509257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45984.769015509257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45984.769015509257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45984.769015509257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45984.769015509257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45984.769015509257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45984.769015509257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45984.769015509257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45984.769015509257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45984.769015509257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45984.769015509257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45984.769015509257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45984.769015509257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45984.769015509257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45984.769015509257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45984.769015509257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45984.769015509257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45984.769015509257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45984.769015509257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45984.769015509257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45984.769015509257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45984.769015509257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45984.769015509257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45984.769015509257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45984.769015509257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45984.769015509257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45984.769015509257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45984.769015509257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45984.769015509257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45984.769015509257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45984.769015509257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45984.769015509257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45984.769015509257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45984.769015509257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45984.769015509257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45984.769015509257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45984.769015509257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45984.769015509257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45984.769015509257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45984.769015509257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45984.769015509257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45984.769015509257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45984.769015509257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45984.769015509257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45984.769015509257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45984.769015509257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45984.769015509257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45984.769015509257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45984.769015509257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45984.769015509257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45984.769015509257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45984.769015509257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45984.769015509257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45984.769015509257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45984.769015509257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45984.769015509257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45984.769015509257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45984.769015509257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45984.769015509257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45984.769015509257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45984.769015509257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45984.769015509257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45984.769015509257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45984.769015509257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45984.769015509257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45984.769015509257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45984.769015509257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45984.769015509257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45984.769015509257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45984.769015509257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45984.769015509257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45984.769015509257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45984.769015509257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45984.769015509257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45984.769015509257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45984.769015509257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45984.769015509257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45984.769015509257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45984.769015509257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45984.769015509257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45984.769015509257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45984.769015509257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45984.769015509257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45984.769015509257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45984.769015509257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45984.769015509257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45984.769015509257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45984.769015509257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45984.769015509257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45984.769015509257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45984.769015509257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45984.769015509257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45984.769015509257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45984.769015509257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45984.769015509257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45984.769015509257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45984.769015509257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45984.769015509257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45984.769015509257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45984.769015509257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45984.769015509257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45984.769015509257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45984.769015509257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45984.769015509257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45984.769015509257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45984.769015509257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45984.769015509257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45984.769015509257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45984.769015509257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45984.769015509257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45984.769015509257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45984.769015509257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45984.769015509257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45984.769015509257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45984.769015509257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45984.769015509257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45984.769015509257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45984.769015509257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45984.769015509257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45984.769015509257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45984.769015509257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45984.769015509257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45984.769015509257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45984.769015509257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45984.769015509257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45984.769015509257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45984.769015509257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45984.769015509257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45984.769015509257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45984.769015509257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45984.769015509257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45984.769015509257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45984.769015509257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45984.769015509257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45984.769015509257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45984.769015509257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45984.769015509257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45984.769015509257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45984.769015509257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45984.769015509257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45984.769015509257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45984.769015509257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45984.769015509257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45984.769015509257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45984.769015509257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45984.769015509257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45984.769015509257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45984.769015509257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45984.769015509257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45984.769015509257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45984.769015509257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45984.769015509257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45984.769015509257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45984.769015509257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45984.769015509257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45984.769015509257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45984.769015509257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45984.769015509257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45984.769015509257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45984.769015509257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45984.769015509257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45984.769015509257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45984.769015509257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45984.769015509257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45984.769015509257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45984.769015509257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45984.769015509257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45984.769015509257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45984.769015509257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45984.769015509257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45984.769015509257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45984.769015509257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45984.769015509257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45984.769015509257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45984.769015509257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45984.769015509257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45984.769015509257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45984.769015509257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45984.769015509257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45984.769015509257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45984.769015509257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45984.769015509257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45984.769015509257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45984.769015509257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45984.769015509257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45984.769015509257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45984.769015509257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45984.769015509257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45984.769015509257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45984.769015509257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45984.769015509257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45984.769015509257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45984.769015509257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45984.769015509257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45984.769015509257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45984.769015509257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45984.769015509257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45984.769015509257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45984.769015509257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45984.769015509257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45984.769015509257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45984.769015509257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45984.769015509257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45984.769015509257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45984.769015509257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45984.769015509257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45984.769015509257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45984.769015509257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45984.769015509257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45984.769015509257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45984.769015509257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45984.769015509257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45984.769015509257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45984.769015509257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45984.769015509257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45984.769015509257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45984.769015509257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45984.769015509257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45984.769015509257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45984.769015509257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45984.769015509257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45984.769015509257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45984.769015509257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45984.769015509257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45984.769015509257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45984.769015509257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45984.769015509257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45984.769015509257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45984.769015509257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45984.769015509257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45984.769015509257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45984.769015509257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45984.769015509257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45984.769015509257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45984.769015509257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45984.769015509257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45984.769015509257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45984.769015509257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45984.769015509257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45984.769015509257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45984.769015509257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45984.769015509257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45984.769015509257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45984.769015509257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45984.769015509257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45984.769015509257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45984.769015509257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45984.769015509257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45984.769015509257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45984.769015509257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45984.769015509257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45984.769015509257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45984.769015509257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45984.769015509257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45984.769015509257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45984.769015509257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45984.769015509257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45984.769015509257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45984.769015509257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45984.769015509257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45984.769015509257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45984.769015509257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45984.769015509257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45984.769015509257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45984.769015509257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45984.769015509257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45984.769015509257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45984.769015509257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45984.769015509257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45984.769015509257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45984.769015509257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45984.769015509257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45984.769015509257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45984.769015509257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45984.769015509257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45984.769015509257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45984.769015509257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45984.769015509257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45984.769015509257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45984.769015509257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45984.769015509257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45984.769015509257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45984.769015509257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45984.769015509257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45984.769015509257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45984.769015509257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45984.769015509257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45984.769015509257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45984.769015509257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45984.769015509257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45984.769015509257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45984.769015509257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45984.769015509257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45984.769015509257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45984.769015509257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45984.769015509257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45984.769015509257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45984.769015509257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45984.769015509257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45984.769015509257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45984.769015509257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45984.769015509257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45984.769015509257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45984.769015509257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45984.769015509257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45984.769015509257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45984.769015509257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45984.769015509257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45984.769015509257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45984.769015509257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45984.769015509257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45984.769015509257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45984.769015509257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45984.769015509257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45984.769015509257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45984.769015509257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45984.769015509257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45984.769015509257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45984.769015509257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45984.769015509257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45984.769015509257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45984.769015509257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45984.769015509257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45984.769015509257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45984.769015509257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45984.769015509257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45984.769015509257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45984.769015509257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45984.769015509257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45984.769015509257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45984.769015509257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45984.769015509257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45984.769015509257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45984.769015509257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45984.769015509257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45984.769015509257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45984.769015509257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45984.769015509257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45984.769015509257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45984.769015509257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45984.769015509257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45984.769015509257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45984.769015509257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45984.769015509257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45984.769015509257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45984.769015509257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45984.769015509257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45984.769015509257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45984.769015509257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45984.769015509257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45984.769015509257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45984.769015509257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45984.769015509257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45984.769015509257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45984.769015509257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45984.769015509257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45984.769015509257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45984.769015509257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45984.769015509257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45984.769015509257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45984.769015509257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45984.769015509257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45984.769015509257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45984.769015509257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45984.769015509257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45984.769015509257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45984.769015509257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45984.769015509257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45984.769015509257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45984.769015509257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45984.769015509257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45984.769015509257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45984.769015509257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45984.769015509257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45984.769015509257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45984.769015509257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45984.769015509257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45984.769015509257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45984.769015509257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45984.769015509257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45984.769015509257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45984.769015509257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45984.769015509257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45984.769015509257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45984.769015509257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45984.769015509257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45984.769015509257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45984.769015509257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45984.769015509257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45984.769015509257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45984.769015509257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45984.769015509257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45984.769015509257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45984.769015509257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45984.769015509257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45984.769015509257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45984.769015509257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45984.769015509257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45984.769015509257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45984.769015509257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45984.769015509257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45984.769015509257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45984.769015509257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45984.769015509257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45984.769015509257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45984.769015509257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45984.769015509257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45984.769015509257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45984.769015509257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45984.769015509257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45984.769015509257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45984.769015509257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45984.769015509257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45984.769015509257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45984.769015509257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45984.769015509257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45984.769015509257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45984.769015509257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45984.769015509257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45984.769015509257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45984.769015509257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45984.769015509257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45984.769015509257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45984.769015509257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45984.769015509257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45984.769015509257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45984.769015509257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45984.769015509257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45984.769015509257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45984.769015509257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45984.769015509257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45984.769015509257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45984.769015509257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45984.769015509257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45984.769015509257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45984.769015509257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45984.769015509257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45984.769015509257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45984.769015509257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45984.769015509257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45984.769015509257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45984.769015509257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45984.769015509257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45984.769015509257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45984.769015509257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45984.769015509257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45984.769015509257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45984.769015509257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45984.769015509257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45984.769015509257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45984.769015509257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45984.769015509257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45984.769015509257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45984.769015509257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45984.769015509257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45984.769015509257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45984.769015509257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45984.769015509257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45984.769015509257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45984.769015509257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45984.769015509257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45984.769015509257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45984.769015509257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45984.769015509257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45984.769015509257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45984.769015509257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45984.769015509257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45984.769015509257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45984.769015509257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45984.769015509257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45984.769015509257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45984.769015509257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45984.769015509257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45984.769015509257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45984.769015509257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45984.769015509257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45984.769015509257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45984.769015509257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45984.769015509257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45984.769015509257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45984.769015509257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45984.769015509257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45984.769015509257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45984.769015509257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45984.769015509257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45984.769015509257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45984.769015509257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45984.769015509257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45984.769015509257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45984.769015509257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45984.769015509257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45984.769015509257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45984.769015509257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45984.769015509257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45984.769015509257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45984.769015509257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45984.769015509257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45984.769015509257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45984.769015509257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45984.769015509257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45984.769015509257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45984.769015509257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45984.769015509257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45984.769015509257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45984.769015509257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45984.769015509257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45984.769015509257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45984.769015509257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45984.769015509257</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281.28829791666067</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0.27590208333276678</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45984.769015509257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45984.769015509257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45984.769015509257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45984.769015509257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45984.769015509257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45984.769015509257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45984.769015509257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45984.769015509257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45984.769015509257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45984.769015509257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45984.769015509257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45984.769015509257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45984.769015509257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45984.769015509257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45984.769015509257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45984.769015509257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45984.769015509257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45984.769015509257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45984.769015509257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45984.769015509257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45984.769015509257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45984.769015509257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45984.769015509257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45984.769015509257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45984.769015509257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45984.769015509257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45984.769015509257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45984.769015509257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45984.769015509257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45984.769015509257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45984.769015509257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45984.769015509257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45984.769015509257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45984.769015509257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45984.769015509257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45984.769015509257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45984.769015509257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45984.769015509257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45984.769015509257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45984.769015509257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45984.769015509257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45984.769015509257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45984.769015509257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45984.769015509257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45984.769015509257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45984.769015509257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45984.769015509257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45984.769015509257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45984.769015509257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45984.769015509257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45984.769015509257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45984.769015509257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45984.769015509257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45984.769015509257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45984.769015509257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45984.769015509257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45984.769015509257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45984.769015509257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45984.769015509257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45984.769015509257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45984.769015509257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45984.769015509257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45984.769015509257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45984.769015509257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45984.769015509257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45984.769015509257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45984.769015509257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45984.769015509257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45984.769015509257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45984.769015509257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45984.769015509257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45984.769015509257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45984.769015509257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45984.769015509257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45984.769015509257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45984.769015509257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45984.769015509257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45984.769015509257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45984.769015509257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45984.769015509257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45984.769015509257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45984.769015509257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45984.769015509257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45984.769015509257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45984.769015509257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45984.769015509257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45984.769015509257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45984.769015509257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45984.769015509257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45984.769015509257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45984.769015509257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45984.769015509257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45984.769015509257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45984.769015509257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45984.769015509257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45984.769015509257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45984.769015509257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45984.769015509257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45984.769015509257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45984.769015509257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45984.769015509257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45984.769015509257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45984.769015509257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45984.769015509257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45984.769015509257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45984.769015509257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45984.769015509257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45984.769015509257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45984.769015509257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45984.769015509257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45984.769015509257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45984.769015509257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45984.769015509257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45984.769015509257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45984.769015509257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45984.769015509257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45984.769015509257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45984.769015509257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45984.769015509257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45984.769015509257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45984.769015509257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45984.769015509257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45984.769015509257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45984.769015509257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45984.769015509257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45984.769015509257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45984.769015509257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45984.769015509257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45984.769015509257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45984.769015509257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45984.769015509257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45984.769015509257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45984.769015509257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45984.769015509257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45984.769015509257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45984.769015509257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45984.769015509257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45984.769015509257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45984.769015509257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45984.769015509257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45984.769015509257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45984.769015509257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45984.769015509257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45984.769015509257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45984.769015509257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45984.769015509257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45984.769015509257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45984.769015509257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45984.769015509257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45984.769015509257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45984.769015509257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45984.769015509257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45984.769015509257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45984.769015509257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45984.769015509257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45984.769015509257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45984.769015509257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45984.769015509257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45984.769015509257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45984.769015509257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45984.769015509257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45984.769015509257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45984.769015509257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45984.769015509257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45984.769015509257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45984.769015509257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45984.769015509257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45984.769015509257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45984.769015509257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45984.769015509257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45984.769015509257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45984.769015509257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45984.769015509257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45984.769015509257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45984.769015509257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45984.769015509257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45984.769015509257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45984.769015509257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45984.769015509257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45984.769015509257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45984.769015509257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45984.769015509257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45984.769015509257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45984.769015509257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45984.769015509257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45984.769015509257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45984.769015509257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45984.769015509257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45984.769015509257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45984.769015509257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45984.769015509257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45984.769015509257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45984.769015509257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45984.769015509257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45984.769015509257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45984.769015509257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45984.769015509257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45984.769015509257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45984.769015509257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45984.769015509257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45984.769015509257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45984.769015509257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45984.769015509257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45984.769015509257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45984.769015509257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45984.769015509257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45984.769015509257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45984.769015509257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45984.769015509257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45984.769015509257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45984.769015509257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45984.769015509257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45984.769015509257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45984.769015509257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45984.769015509257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45984.769015509257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45984.769015509257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45984.769015509257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45984.769015509257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45984.769015509257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45984.769015509257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45984.769015509257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45984.769015509257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45984.769015509257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45984.769015509257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45984.769015509257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45984.769015509257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45984.769015509257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45984.769015509257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45984.769015509257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45984.769015509257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45984.769015509257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45984.769015509257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45984.769015509257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45984.769015509257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45984.769015509257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45984.769015509257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45984.769015509257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45984.769015509257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45984.769015509257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45984.769015509257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45984.769015509257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45984.769015509257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45984.769015509257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45984.769015509257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45984.769015509257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45984.769015509257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45984.769015509257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45984.769015509257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45984.769015509257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45984.769015509257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45984.769015509257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45984.769015509257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45984.769015509257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45984.769015509257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45984.769015509257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45984.769015509257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45984.769015509257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45984.769015509257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45984.769015509257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45984.769015509257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45984.769015509257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45984.769015509257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45984.769015509257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45984.769015509257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45984.769015509257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45984.769015509257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45984.769015509257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45984.769015509257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45984.769015509257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45984.769015509257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45984.769015509257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45984.769015509257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45984.769015509257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45984.769015509257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45984.769015509257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45984.769015509257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45984.769015509257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45984.769015509257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45984.769015509257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45984.769015509257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45984.769015509257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45984.769015509257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45984.769015509257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45984.769015509257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45984.769015509257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45984.769015509257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45984.769015509257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45984.769015509257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45984.769015509257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45984.769015509257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45984.769015509257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45984.769015509257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45984.769015509257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45984.769015509257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45984.769015509257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45984.769015509257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45984.769015509257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45984.769015509257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45984.769015509257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45984.769015509257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45984.769015509257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45984.769015509257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45984.769015509257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45984.769015509257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45984.769015509257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45984.769015509257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45984.769015509257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45984.769015509257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45984.769015509257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45984.769015509257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45984.769015509257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45984.769015509257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45984.769015509257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45984.769015509257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45984.769015509257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45984.769015509257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45984.769015509257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45984.769015509257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45984.769015509257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45984.769015509257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45984.769015509257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45984.769015509257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45984.769015509257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45984.769015509257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45984.769015509257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45984.769015509257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45984.769015509257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45984.769015509257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45984.769015509257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45984.769015509257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45984.769015509257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45984.769015509257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45984.769015509257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45984.769015509257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45984.769015509257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45984.769015509257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45984.769015509257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45984.769015509257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45984.769015509257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45984.769015509257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45984.769015509257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45984.769015509257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45984.769015509257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45984.769015509257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45984.769015509257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45984.769015509257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45984.769015509257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45984.769015509257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45984.769015509257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45984.769015509257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45984.769015509257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45984.769015509257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45984.769015509257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45984.769015509257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45984.769015509257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45984.769015509257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45984.769015509257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45984.769015509257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45984.769015509257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45984.769015509257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45984.769015509257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45984.769015509257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45984.769015509257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45984.769015509257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45984.769015509257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45984.769015509257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45984.769015509257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45984.769015509257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45984.769015509257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45984.769015509257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45984.769015509257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45984.769015509257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45984.769015509257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45984.769015509257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45984.769015509257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45984.769015509257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45984.769015509257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45984.769015509257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45984.769015509257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45984.769015509257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45984.769015509257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45984.769015509257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45984.769015509257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45984.769015509257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45984.769015509257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45984.769015509257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45984.769015509257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45984.769015509257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45984.769015509257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45984.769015509257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45984.769015509257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45984.769015509257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45984.769015509257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45984.769015509257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45984.769015509257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45984.769015509257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45984.769015509257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45984.769015509257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45984.769015509257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45984.769015509257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45984.769015509257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45984.769015509257</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92.936955324068549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58.580138194440224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36.107904398144456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3.3957168981432915</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1</v>
      </c>
      <c r="D6" s="109" t="s">
        <v>38489</v>
      </c>
      <c r="E6" s="109" t="s">
        <v>39021</v>
      </c>
      <c r="F6" s="122">
        <v>45984.732465277775</v>
      </c>
      <c r="G6" s="111">
        <f ca="1">IFERROR(NOW()-F6,"")</f>
        <v>3.6550231481669471E-2</v>
      </c>
      <c r="H6" s="122">
        <v>45984.726666666669</v>
      </c>
      <c r="I6" s="109" t="str">
        <f>IFERROR(VLOOKUP(D6,DB!A:F,6,0),"")</f>
        <v>SCECO</v>
      </c>
      <c r="J6" s="109" t="str">
        <f>IFERROR(VLOOKUP(D6,DB!A:G,7,0),"")</f>
        <v>Haj Removal</v>
      </c>
      <c r="K6" s="109" t="s">
        <v>39122</v>
      </c>
      <c r="L6" s="109" t="str">
        <f>IFERROR(VLOOKUP(D6,DB!A:I,9,0),"")</f>
        <v>Latis</v>
      </c>
    </row>
    <row r="7" spans="1:13">
      <c r="A7" s="109"/>
      <c r="B7" s="109" t="str">
        <f>IFERROR(VLOOKUP(D7,DB!A:K,11,0),"")</f>
        <v/>
      </c>
      <c r="C7" s="109"/>
      <c r="D7" s="109"/>
      <c r="E7" s="109"/>
      <c r="F7" s="109"/>
      <c r="G7" s="111">
        <f ca="1">IFERROR(NOW()-F7,"")</f>
        <v>45984.769015509257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45984.769015509257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45984.769015509257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45984.769015509257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45984.769015509257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45984.769015509257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45984.769015509257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45984.769015509257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45984.769015509257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45984.769015509257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45984.769015509257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45984.769015509257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45984.769015509257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45984.769015509257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45984.769015509257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45984.769015509257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45984.769015509257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45984.769015509257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45984.769015509257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45984.769015509257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45984.769015509257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45984.769015509257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45984.769015509257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45984.769015509257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45984.769015509257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45984.769015509257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45984.769015509257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45984.769015509257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45984.769015509257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45984.769015509257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45984.769015509257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45984.769015509257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45984.769015509257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45984.769015509257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45984.769015509257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45984.769015509257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45984.769015509257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45984.769015509257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45984.769015509257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45984.769015509257</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45984.769015509257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45984.769015509257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45984.769015509257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45984.769015509257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45984.769015509257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45984.769015509257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45984.769015509257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45984.769015509257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45984.769015509257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45984.769015509257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45984.769015509257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45984.769015509257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45984.769015509257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45984.769015509257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45984.769015509257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45984.769015509257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45984.769015509257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45984.769015509257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45984.769015509257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45984.769015509257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45984.769015509257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45984.769015509257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45984.769015509257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45984.769015509257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45984.769015509257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45984.769015509257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45984.769015509257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45984.769015509257</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45984.769015509257</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45984.769015509257</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45984.769015509257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45984.769015509257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45984.769015509257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45984.769015509257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45984.769015509257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45984.769015509257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45984.769015509257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45984.769015509257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45984.769015509257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45984.769015509257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45984.769015509257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45984.769015509257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45984.769015509257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45984.769015509257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45984.769015509257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45984.769015509257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45984.769015509257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45984.769015509257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45984.769015509257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45984.769015509257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45984.769015509257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45984.769015509257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45984.769015509257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45984.769015509257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45984.769015509257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45984.769015509257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45984.769015509257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45984.769015509257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45984.769015509257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45984.769015509257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45984.769015509257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45984.769015509257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45984.769015509257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45984.769015509257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45984.769015509257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45984.769015509257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45984.769015509257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45984.769015509257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45984.769015509257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45984.769015509257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45984.769015509257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45984.769015509257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2025-11-23T15:29:21Z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