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13" documentId="13_ncr:1_{F6CB121F-512D-4AA6-A0C1-0FB36C537598}" xr6:coauthVersionLast="47" xr6:coauthVersionMax="47" xr10:uidLastSave="{60DDCE2D-4F19-495D-9877-4CEF791D7FB8}"/>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<sst xmlns="http://schemas.openxmlformats.org/spreadsheetml/2006/main" count="179028" uniqueCount="39108">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</sst>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8" totalsRowShown="0" headerRowDxfId="15" dataDxfId="14" headerRowBorderDxfId="12" tableBorderDxfId="13">
  <autoFilter ref="A1:L1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D11" sqref="D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292.56586979166605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12.070881365740206</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45955.514295717592</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45955.514295717592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45955.514295717592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45955.514295717592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45955.514295717592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45955.514295717592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45955.514295717592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45955.514295717592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45955.514295717592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45955.514295717592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45955.514295717592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45955.514295717592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45955.514295717592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45955.514295717592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45955.514295717592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45955.514295717592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45955.514295717592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45955.514295717592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45955.514295717592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45955.514295717592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45955.514295717592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45955.514295717592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45955.514295717592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45955.514295717592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45955.514295717592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45955.514295717592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45955.514295717592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45955.514295717592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45955.514295717592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45955.514295717592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45955.514295717592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45955.514295717592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45955.514295717592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45955.514295717592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45955.514295717592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45955.514295717592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45955.514295717592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45955.514295717592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45955.514295717592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45955.514295717592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45955.514295717592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45955.514295717592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45955.514295717592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45955.514295717592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45955.514295717592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45955.514295717592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45955.514295717592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45955.514295717592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45955.514295717592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45955.514295717592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45955.514295717592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45955.514295717592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45955.514295717592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45955.514295717592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45955.514295717592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45955.514295717592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45955.514295717592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22D26908-9B7C-42A4-A20F-E3C3C8A8C93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130.51445775463071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11.018520254627219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45955.514295717592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45955.514295717592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45955.514295717592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45955.514295717592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45955.514295717592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45955.514295717592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45955.514295717592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45955.514295717592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45955.514295717592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45955.514295370369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45955.514295370369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45955.514295370369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45955.514295370369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45955.514295370369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45955.514295370369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45955.514295370369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45955.514295370369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45955.514295370369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45955.514295370369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45955.514295370369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45955.514295370369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45955.514295370369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45955.514295370369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45955.514295370369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45955.514295370369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45955.514295370369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45955.514295370369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45955.514295370369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45955.514295370369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45955.514295370369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45955.514295370369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45955.514295370369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45955.514295370369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45955.514295370369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45955.514295370369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45955.514295370369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45955.514295370369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45955.514295370369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45955.514295370369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45955.514295370369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45955.514295370369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45955.514295370369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45955.514295370369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45955.514295370369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45955.514295370369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45955.514295370369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45955.514295370369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45955.514295370369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45955.514295370369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45955.514295370369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45955.514295370369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45955.514295370369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45955.514295370369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45955.514295370369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45955.514295370369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45955.514295370369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45955.514295370369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45955.514295370369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45955.514295370369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45955.514295370369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45955.514295370369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45955.514295370369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45955.514295370369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45955.514295370369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45955.514295370369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45955.514295370369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45955.514295370369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45955.514295370369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45955.514295370369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45955.514295370369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45955.514295370369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45955.514295370369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45955.514295370369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45955.514295370369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45955.514295370369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45955.514295370369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45955.514295370369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45955.514295370369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45955.514295370369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45955.514295370369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45955.514295370369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45955.514295370369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45955.514295370369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45955.514295370369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45955.514295370369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45955.514295370369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45955.514295370369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45955.514295370369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45955.514295370369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45955.514295370369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45955.514295370369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45955.514295370369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45955.514295370369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45955.514295370369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45955.514295370369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45955.514295370369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45955.514295370369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45955.514295370369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45955.514295370369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45955.514295370369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45955.514295370369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45955.514295370369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45955.514295370369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45955.514295370369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45955.514295370369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45955.514295370369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45955.514295370369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45955.514295370369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45955.514295370369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45955.514295370369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45955.514295370369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45955.514295370369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45955.514295370369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45955.514295370369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45955.514295370369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45955.514295370369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45955.514295370369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45955.514295370369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45955.514295370369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45955.514295370369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45955.514295370369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45955.514295370369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45955.514295370369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45955.514295370369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45955.514295370369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45955.514295370369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45955.514295370369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45955.514295370369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45955.514295370369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45955.514295370369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45955.514295370369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45955.514295370369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45955.514295370369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45955.514295370369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45955.514295370369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45955.514295370369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45955.514295370369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45955.514295370369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45955.514295370369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45955.514295370369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45955.514295370369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45955.514295370369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45955.514295370369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45955.514295370369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45955.514295370369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45955.514295370369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45955.514295370369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45955.514295370369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45955.514295370369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45955.514295370369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45955.514295370369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45955.514295370369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45955.514295370369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45955.514295370369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45955.514295370369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45955.514295370369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45955.514295370369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45955.514295370369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45955.514295370369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45955.514295370369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45955.514295370369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45955.514295370369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45955.514295370369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45955.514295370369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45955.514295370369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45955.514295370369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45955.514295370369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45955.514295370369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45955.514295370369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45955.514295370369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45955.514295370369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45955.514295370369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45955.514295370369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45955.514295370369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45955.514295370369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45955.514295370369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45955.514295370369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45955.514295370369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45955.514295370369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45955.514295370369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45955.514295370369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45955.514295370369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45955.514295370369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45955.514295370369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45955.514295370369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45955.514295370369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45955.514295370369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45955.514295370369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45955.514295370369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45955.514295370369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45955.514295370369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45955.514295370369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45955.514295370369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45955.514295370369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45955.514295370369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45955.514295370369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45955.514295370369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45955.514295370369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45955.514295370369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45955.514295370369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45955.514295370369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45955.514295370369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45955.514295370369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45955.514295370369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45955.514295370369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45955.514295370369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45955.514295370369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45955.514295370369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45955.514295370369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45955.514295370369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45955.514295370369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45955.514295370369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45955.514295370369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45955.514295370369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45955.514295370369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45955.514295370369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45955.514295370369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45955.514295370369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45955.514295370369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45955.514295370369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45955.514295370369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45955.514295370369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45955.514295370369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3.9133680555096362E-2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45955.514295717592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45955.514295717592</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45955.514295717592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45955.514295717592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45955.514295717592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45955.514295717592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45955.514295717592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45955.514295717592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45955.514295717592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45955.514295717592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45955.514295717592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45955.514295717592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45955.514295717592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45955.514295717592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45955.514295717592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45955.514295717592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45955.514295717592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45955.514295717592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45955.514295717592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45955.514295717592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45955.514295717592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45955.514295717592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45955.514295717592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45955.514295717592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45955.514295717592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45955.514295717592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45955.514295717592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45955.514295717592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45955.514295717592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45955.514295717592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45955.514295717592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45955.514295717592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45955.514295717592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45955.514295717592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45955.514295717592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45955.514295717592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45955.514295717592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45955.514295717592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45955.514295717592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45955.514295717592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45955.514295717592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45955.514295717592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45955.514295717592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45955.514295717592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45955.514295717592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45955.514295717592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45955.514295717592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45955.514295717592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45955.514295717592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45955.514295717592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45955.514295717592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45955.514295717592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45955.514295717592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45955.514295717592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45955.514295717592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45955.514295717592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45955.514295717592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45955.514295717592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45955.514295717592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45955.514295717592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45955.514295717592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45955.514295717592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45955.514295717592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45955.514295717592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45955.514295717592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45955.514295717592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45955.514295717592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45955.514295717592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45955.514295717592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45955.514295717592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45955.514295717592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45955.514295717592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45955.514295717592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45955.514295717592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45955.514295717592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45955.514295717592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45955.514295717592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45955.514295717592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45955.514295717592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45955.514295717592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45955.514295717592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45955.514295717592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45955.514295717592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45955.514295717592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45955.514295717592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45955.514295717592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45955.514295717592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45955.514295717592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45955.514295717592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45955.514295717592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45955.514295717592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45955.514295717592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45955.514295717592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45955.514295717592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45955.514295717592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45955.514295717592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45955.514295717592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45955.514295717592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45955.514295717592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45955.514295717592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45955.514295717592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45955.514295717592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45955.514295717592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45955.514295717592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45955.514295717592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45955.514295717592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45955.514295717592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45955.514295717592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45955.514295717592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45955.514295717592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45955.514295717592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45955.514295717592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45955.514295717592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45955.514295717592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45955.514295717592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45955.514295717592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45955.514295717592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45955.514295717592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45955.514295717592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45955.514295717592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45955.514295717592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45955.514295717592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45955.514295717592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45955.514295717592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45955.514295717592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45955.514295717592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45955.514295717592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45955.514295717592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45955.514295717592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45955.514295717592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45955.514295717592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45955.514295717592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45955.514295717592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45955.514295717592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45955.514295717592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45955.514295717592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45955.514295717592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45955.514295717592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45955.514295717592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45955.514295717592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45955.514295717592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45955.514295717592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45955.514295717592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45955.514295717592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45955.514295717592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45955.514295717592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45955.514295717592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45955.514295717592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45955.514295717592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45955.514295717592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45955.514295717592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45955.514295717592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45955.514295717592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45955.514295717592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45955.514295717592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45955.514295717592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45955.514295717592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45955.514295717592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45955.514295717592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45955.514295717592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45955.514295717592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45955.514295717592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45955.514295717592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45955.514295717592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45955.514295717592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45955.514295717592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45955.514295717592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45955.514295717592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45955.514295717592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45955.514295717592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45955.514295717592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45955.514295717592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45955.514295717592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45955.514295717592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45955.514295717592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45955.514295717592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45955.514295717592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45955.514295717592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45955.514295717592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45955.514295717592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45955.514295717592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45955.514295717592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45955.514295717592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45955.514295717592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45955.514295717592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45955.514295717592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45955.514295717592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45955.514295717592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45955.514295717592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45955.514295717592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45955.514295717592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45955.514295717592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45955.514295717592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45955.514295717592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45955.514295717592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45955.514295717592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45955.514295717592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45955.514295717592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45955.514295717592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45955.514295717592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45955.514295717592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45955.514295717592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45955.514295717592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45955.514295717592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45955.514295717592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45955.514295717592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45955.514295717592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45955.514295717592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45955.514295717592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45955.514295717592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45955.514295717592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45955.514295717592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45955.514295717592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45955.514295717592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45955.514295717592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45955.514295717592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45955.514295717592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45955.514295717592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45955.514295717592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45955.514295717592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45955.514295717592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45955.514295717592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45955.514295717592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45955.514295717592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45955.514295717592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45955.514295717592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45955.514295717592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45955.514295717592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45955.514295717592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45955.514295717592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45955.514295717592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45955.514295717592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45955.514295717592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45955.514295717592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45955.514295717592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45955.514295717592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45955.514295717592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45955.514295717592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45955.514295717592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45955.514295717592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45955.514295717592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45955.514295717592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45955.514295717592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45955.514295717592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45955.514295717592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45955.514295717592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45955.514295717592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45955.514295717592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45955.514295717592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45955.514295717592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45955.514295717592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45955.514295717592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45955.514295717592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45955.514295717592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45955.514295717592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45955.514295717592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45955.514295717592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45955.514295717592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45955.514295717592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45955.514295717592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45955.514295717592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45955.514295717592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45955.514295717592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45955.514295717592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45955.514295717592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45955.514295717592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45955.514295717592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45955.514295717592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45955.514295717592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45955.514295717592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45955.514295717592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45955.514295717592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45955.514295717592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45955.514295717592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45955.514295717592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45955.514295717592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45955.514295717592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45955.514295717592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45955.514295717592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45955.514295717592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45955.514295717592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45955.514295717592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45955.514295717592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45955.514295717592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45955.514295717592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45955.514295717592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45955.514295717592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45955.514295717592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45955.514295717592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45955.514295717592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45955.514295717592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45955.514295717592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45955.514295717592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45955.514295717592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45955.514295717592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45955.514295717592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45955.514295717592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45955.514295717592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45955.514295717592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45955.514295717592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45955.514295717592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45955.514295717592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45955.514295717592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45955.514295717592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45955.514295717592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45955.514295717592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45955.514295717592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45955.514295717592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45955.514295717592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45955.514295717592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45955.514295717592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45955.514295717592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45955.514295717592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45955.514295717592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45955.514295717592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45955.514295717592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45955.514295717592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45955.514295717592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45955.514295717592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45955.514295717592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45955.514295717592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45955.514295717592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45955.514295717592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45955.514295717592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45955.514295717592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45955.514295717592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45955.514295717592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45955.514295717592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45955.514295717592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45955.514295717592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45955.514295717592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45955.514295717592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45955.514295717592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45955.514295717592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45955.514295717592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45955.514295717592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45955.514295717592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45955.514295717592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45955.514295717592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45955.514295717592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45955.514295717592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45955.514295717592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45955.514295717592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45955.514295717592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45955.514295717592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45955.514295717592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45955.514295717592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45955.514295717592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45955.514295717592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45955.514295717592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45955.514295717592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45955.514295717592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45955.514295717592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45955.514295717592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45955.514295717592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45955.514295717592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45955.514295717592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45955.514295717592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45955.514295717592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45955.514295717592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45955.514295717592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45955.514295717592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45955.514295717592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45955.514295717592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45955.514295717592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45955.514295717592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45955.514295717592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45955.514295717592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45955.514295717592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45955.514295717592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45955.514295717592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45955.514295717592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45955.514295717592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45955.514295717592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45955.514295717592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45955.514295717592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45955.514295717592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45955.514295717592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45955.514295717592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45955.514295717592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45955.514295717592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45955.514295717592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45955.514295717592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45955.514295717592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45955.514295717592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45955.514295717592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45955.514295717592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45955.514295717592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45955.514295717592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45955.514295717592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45955.514295717592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45955.514295717592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45955.514295717592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45955.514295717592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45955.514295717592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45955.514295717592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45955.514295717592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45955.514295717592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45955.514295717592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45955.514295717592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45955.514295717592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45955.514295717592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45955.514295717592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45955.514295717592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45955.514295717592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45955.514295717592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45955.514295717592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45955.514295717592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45955.514295717592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45955.514295717592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45955.514295717592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45955.514295717592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45955.514295717592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45955.514295717592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45955.514295717592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45955.514295717592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45955.514295717592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45955.514295717592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45955.514295717592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45955.514295717592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45955.514295717592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45955.514295717592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45955.514295717592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45955.514295717592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45955.514295717592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45955.514295717592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45955.514295717592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45955.514295717592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45955.514295717592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45955.514295717592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45955.514295717592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45955.514295717592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45955.514295717592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45955.514295717592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45955.514295717592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45955.514295717592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45955.514295717592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45955.514295717592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45955.514295717592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45955.514295717592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45955.514295717592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45955.514295717592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45955.514295717592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45955.514295717592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45955.514295717592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45955.514295717592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45955.514295717592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45955.514295717592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45955.514295717592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45955.514295717592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45955.514295717592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45955.514295717592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45955.514295717592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45955.514295717592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45955.514295717592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45955.514295717592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45955.514295717592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45955.514295717592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45955.514295717592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45955.514295717592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45955.514295717592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45955.514295717592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45955.514295717592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45955.514295717592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45955.514295717592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45955.514295717592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45955.514295717592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45955.514295717592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45955.514295717592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45955.514295717592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45955.514295717592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45955.514295717592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45955.514295717592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45955.514295717592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45955.514295717592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45955.514295717592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45955.514295717592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45955.514295717592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45955.514295717592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45955.514295717592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45955.514295717592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45955.514295717592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45955.514295717592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45955.514295717592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45955.514295717592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45955.514295717592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45955.514295717592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45955.514295717592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45955.514295717592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45955.514295717592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45955.514295717592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45955.514295717592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45955.514295717592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45955.514295717592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45955.514295717592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45955.514295717592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45955.514295717592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45955.514295717592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45955.514295717592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45955.514295717592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45955.514295717592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45955.514295717592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45955.514295717592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45955.514295717592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45955.514295717592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45955.514295717592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45955.514295717592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45955.514295717592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45955.514295717592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45955.514295717592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45955.514295717592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45955.514295717592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45955.514295717592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45955.514295717592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45955.514295717592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45955.514295717592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45955.514295717592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45955.514295717592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45955.514295717592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45955.514295717592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45955.514295717592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45955.514295717592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45955.514295717592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45955.514295717592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45955.514295717592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45955.514295717592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45955.514295717592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45955.514295717592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45955.514295717592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45955.514295717592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45955.514295717592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45955.514295717592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45955.514295717592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45955.514295717592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45955.514295717592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45955.514295717592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45955.514295717592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45955.514295717592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45955.514295717592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45955.514295717592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45955.514295717592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45955.514295717592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45955.514295717592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45955.514295717592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45955.514295717592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45955.514295717592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45955.514295717592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45955.514295717592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45955.514295717592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45955.514295717592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45955.514295717592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45955.514295717592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45955.514295717592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45955.514295717592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45955.514295717592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45955.514295717592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45955.514295717592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45955.514295717592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45955.514295717592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45955.514295717592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45955.514295717592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45955.514295717592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45955.514295717592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45955.514295717592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45955.514295717592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45955.514295717592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45955.514295717592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45955.514295717592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45955.514295717592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45955.514295717592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45955.514295717592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45955.514295717592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45955.514295717592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45955.514295717592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45955.514295717592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45955.514295717592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45955.514295717592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45955.514295717592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45955.514295717592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45955.514295717592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45955.514295717592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45955.514295717592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45955.514295717592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45955.514295717592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45955.514295717592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45955.514295717592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45955.514295717592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45955.514295717592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45955.514295717592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45955.514295717592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45955.514295717592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45955.514295717592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45955.514295717592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45955.514295717592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45955.514295717592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45955.514295717592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45955.514295717592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45955.514295717592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45955.514295717592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45955.514295717592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45955.514295717592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45955.514295717592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45955.514295717592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45955.514295717592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45955.514295717592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45955.514295717592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45955.514295717592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45955.514295717592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45955.514295717592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45955.514295717592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45955.514295717592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45955.514295717592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45955.514295717592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45955.514295717592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45955.514295717592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45955.514295717592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45955.514295717592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45955.514295717592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45955.514295717592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45955.514295717592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45955.514295717592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45955.514295717592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45955.514295717592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45955.514295717592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45955.514295717592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45955.514295717592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45955.514295717592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45955.514295717592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45955.514295717592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45955.514295717592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45955.514295717592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45955.514295717592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45955.514295717592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45955.514295717592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45955.514295717592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45955.514295717592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45955.514295717592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45955.514295717592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45955.514295717592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45955.514295717592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45955.514295717592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45955.514295717592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45955.514295717592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45955.514295717592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45955.514295717592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45955.514295717592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45955.514295717592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45955.514295717592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45955.514295717592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45955.514295717592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45955.514295717592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45955.514295717592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45955.514295717592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45955.514295717592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45955.514295717592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45955.514295717592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45955.514295717592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45955.514295717592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45955.514295717592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45955.514295717592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45955.514295717592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45955.514295717592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45955.514295717592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45955.514295717592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45955.514295717592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45955.514295717592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45955.514295717592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45955.514295717592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45955.514295717592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45955.514295717592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45955.514295717592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45955.514295717592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45955.514295717592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45955.514295717592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45955.514295717592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45955.514295717592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45955.514295717592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45955.514295717592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45955.514295717592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45955.514295717592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45955.514295717592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45955.514295717592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45955.514295717592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45955.514295717592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45955.514295717592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45955.514295717592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45955.514295717592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45955.514295717592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45955.514295717592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45955.514295717592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45955.514295717592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45955.514295717592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45955.514295717592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45955.514295717592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45955.514295717592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45955.514295717592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45955.514295717592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45955.514295717592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45955.514295717592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45955.514295717592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45955.514295717592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45955.514295717592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45955.514295717592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45955.514295717592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45955.514295717592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45955.514295717592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45955.514295717592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45955.514295717592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45955.514295717592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45955.514295717592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45955.514295717592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45955.514295717592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45955.514295717592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45955.514295717592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45955.514295717592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45955.514295717592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45955.514295717592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45955.514295717592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45955.514295717592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45955.514295717592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45955.514295717592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45955.514295717592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45955.514295717592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45955.514295717592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45955.514295717592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45955.514295717592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45955.514295717592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45955.514295717592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45955.514295717592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45955.514295717592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45955.514295717592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45955.514295717592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45955.514295717592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45955.514295717592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45955.514295717592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45955.514295717592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45955.514295717592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45955.514295717592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45955.514295717592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45955.514295717592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45955.514295717592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45955.514295717592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45955.514295717592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45955.514295717592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45955.514295717592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45955.514295717592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45955.514295717592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45955.514295717592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45955.514295717592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45955.514295717592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45955.514295717592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45955.514295717592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45955.514295717592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45955.514295717592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45955.514295717592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45955.514295717592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45955.514295717592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45955.514295717592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45955.514295717592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45955.514295717592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45955.514295717592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45955.514295717592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45955.514295717592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45955.514295717592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45955.514295717592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45955.514295717592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45955.514295717592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45955.514295717592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45955.514295717592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45955.514295717592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45955.514295717592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45955.514295717592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45955.514295717592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45955.514295717592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45955.514295717592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45955.514295717592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45955.514295717592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45955.514295717592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45955.514295717592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45955.514295717592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45955.514295717592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45955.514295717592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45955.514295717592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45955.514295717592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45955.514295717592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45955.514295717592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45955.514295717592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45955.514295717592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45955.514295717592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45955.514295717592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45955.514295717592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45955.514295717592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45955.514295717592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45955.514295717592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45955.514295717592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45955.514295717592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45955.514295717592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45955.514295717592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45955.514295717592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45955.514295717592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45955.514295717592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45955.514295717592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45955.514295717592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45955.514295717592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45955.514295717592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45955.514295717592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45955.514295717592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45955.514295717592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45955.514295717592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45955.514295717592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45955.514295717592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45955.514295717592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45955.514295717592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45955.514295717592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45955.514295717592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45955.514295717592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45955.514295717592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45955.514295717592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45955.514295717592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45955.514295717592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45955.514295717592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45955.514295717592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45955.514295717592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45955.514295717592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45955.514295717592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45955.514295717592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45955.514295717592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45955.514295717592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45955.514295717592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45955.514295717592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45955.514295717592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45955.514295717592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45955.514295717592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45955.514295717592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45955.514295717592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45955.514295717592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45955.514295717592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45955.514295717592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45955.514295717592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45955.514295717592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45955.514295717592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45955.514295717592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45955.514295717592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45955.514295717592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45955.514295717592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45955.514295717592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45955.514295717592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45955.514295717592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45955.514295717592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45955.514295717592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45955.514295717592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45955.514295717592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45955.514295717592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45955.514295717592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45955.514295717592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45955.514295717592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45955.514295717592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45955.514295717592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45955.514295717592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45955.514295717592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45955.514295717592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45955.514295717592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45955.514295717592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45955.514295717592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45955.514295717592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45955.514295717592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45955.514295717592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45955.514295717592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45955.514295717592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45955.514295717592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45955.514295717592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45955.514295717592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45955.514295717592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45955.514295717592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45955.514295717592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45955.514295717592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45955.514295717592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45955.514295717592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45955.514295717592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45955.514295717592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45955.514295717592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45955.514295717592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45955.514295717592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45955.514295717592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45955.514295717592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45955.514295717592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45955.514295717592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45955.514295717592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45955.514295717592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45955.514295717592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45955.514295717592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45955.514295717592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45955.514295717592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45955.514295717592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45955.514295717592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45955.514295717592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45955.514295717592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45955.514295717592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45955.514295717592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45955.514295717592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45955.514295717592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45955.514295717592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45955.514295717592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45955.514295717592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45955.514295717592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45955.514295717592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45955.514295717592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45955.514295717592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45955.514295717592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45955.514295717592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45955.514295717592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45955.514295717592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45955.514295717592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45955.514295717592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45955.514295717592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45955.514295717592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45955.514295717592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45955.514295717592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45955.514295717592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45955.514295717592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45955.514295717592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45955.514295717592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45955.514295717592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45955.514295717592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45955.514295717592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45955.514295717592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45955.514295717592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45955.514295717592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45955.514295717592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45955.514295717592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45955.514295717592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45955.514295717592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45955.514295717592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45955.514295717592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45955.514295717592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45955.514295717592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45955.514295717592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45955.514295717592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45955.514295717592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45955.514295717592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45955.514295717592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45955.514295717592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45955.514295717592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45955.514295717592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45955.514295717592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45955.514295717592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45955.514295717592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45955.514295717592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45955.514295717592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45955.514295717592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45955.514295717592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45955.514295717592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45955.514295717592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45955.514295717592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45955.514295717592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45955.514295717592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45955.514295717592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45955.514295717592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45955.514295717592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45955.514295717592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45955.514295717592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45955.514295717592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45955.514295717592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45955.514295717592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45955.514295717592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45955.514295717592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45955.514295717592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45955.514295717592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45955.514295717592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45955.514295717592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45955.514295717592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45955.514295717592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45955.514295717592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45955.514295717592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45955.514295717592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45955.514295717592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45955.514295717592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45955.514295717592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45955.514295717592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45955.514295717592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45955.514295717592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45955.514295717592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45955.514295717592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45955.514295717592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45955.514295717592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45955.514295717592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45955.514295717592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45955.514295717592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45955.514295717592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45955.514295717592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45955.514295717592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45955.514295717592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45955.514295717592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45955.514295717592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45955.514295717592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45955.514295717592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45955.514295717592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45955.514295717592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45955.514295717592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45955.514295717592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45955.514295717592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45955.514295717592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45955.514295717592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45955.514295717592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45955.514295717592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45955.514295717592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45955.514295717592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45955.514295717592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45955.514295717592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45955.514295717592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45955.514295717592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45955.514295717592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45955.514295717592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45955.514295717592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45955.514295717592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45955.514295717592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45955.514295717592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45955.514295717592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45955.514295717592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45955.514295717592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45955.514295717592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45955.514295717592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45955.514295717592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45955.514295717592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45955.514295717592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45955.514295717592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45955.514295717592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45955.514295717592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45955.514295717592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45955.514295717592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45955.514295717592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45955.514295717592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45955.514295717592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45955.514295717592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45955.514295717592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45955.514295717592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45955.514295717592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45955.514295717592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45955.514295717592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45955.514295717592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45955.514295717592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45955.514295717592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45955.514295717592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45955.514295717592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45955.514295717592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45955.514295717592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45955.514295717592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45955.514295717592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45955.514295717592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45955.514295717592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45955.514295717592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45955.514295717592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45955.514295717592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45955.514295717592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45955.514295717592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45955.514295717592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45955.514295717592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45955.514295717592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45955.514295717592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45955.514295717592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45955.514295717592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45955.514295717592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45955.514295717592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45955.514295717592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45955.514295717592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45955.514295717592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45955.514295717592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45955.514295717592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45955.514295717592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45955.514295717592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45955.514295717592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45955.514295717592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45955.514295717592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45955.514295717592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45955.514295717592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45955.514295717592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45955.514295717592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45955.514295717592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45955.514295717592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45955.514295717592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45955.514295717592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45955.514295717592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45955.514295717592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45955.514295717592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45955.514295717592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45955.514295717592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45955.514295717592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45955.514295717592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45955.514295717592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45955.514295717592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45955.514295717592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45955.514295717592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45955.514295717592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45955.514295717592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45955.514295717592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45955.514295717592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45955.514295717592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45955.514295717592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45955.514295717592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45955.514295717592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45955.514295717592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45955.514295717592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45955.514295717592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45955.514295717592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45955.514295717592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45955.514295717592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45955.514295717592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45955.514295717592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45955.514295717592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45955.514295717592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45955.514295717592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45955.514295717592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45955.514295717592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45955.514295717592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45955.514295717592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45955.514295717592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45955.514295717592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45955.514295717592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45955.514295717592</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252.03357812499598</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1.8795734953673673</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0.17679571759072132</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4.276793981262017E-2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45955.514295717592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45955.514295717592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45955.514295717592</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45955.514295717592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45955.514295717592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45955.514295717592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45955.514295717592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45955.514295717592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45955.514295717592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45955.514295717592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45955.514295717592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45955.514295717592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45955.514295717592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45955.514295717592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45955.514295717592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45955.514295717592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45955.514295717592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45955.514295717592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45955.514295717592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45955.514295717592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45955.514295717592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45955.514295717592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45955.514295717592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45955.514295717592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45955.514295717592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45955.514295717592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45955.514295717592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45955.514295717592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45955.514295717592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45955.514295717592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45955.514295717592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45955.514295717592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45955.514295717592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45955.514295717592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45955.514295717592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45955.514295717592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45955.514295717592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45955.514295717592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45955.514295717592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45955.514295717592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45955.514295717592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45955.514295717592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45955.514295717592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45955.514295717592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45955.514295717592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45955.514295717592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45955.514295717592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45955.514295717592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45955.514295717592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45955.514295717592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45955.514295717592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45955.514295717592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45955.514295717592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45955.514295717592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45955.514295717592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45955.514295717592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45955.514295717592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45955.514295717592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45955.514295717592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45955.514295717592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45955.514295717592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45955.514295717592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45955.514295717592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45955.514295717592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45955.514295717592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45955.514295717592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45955.514295717592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45955.514295717592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45955.514295717592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45955.514295717592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45955.514295717592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45955.514295717592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45955.514295717592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45955.514295717592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45955.514295717592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45955.514295717592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45955.514295717592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45955.514295717592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45955.514295717592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45955.514295717592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45955.514295717592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45955.514295717592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45955.514295717592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45955.514295717592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45955.514295717592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45955.514295717592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45955.514295717592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45955.514295717592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45955.514295717592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45955.514295717592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45955.514295717592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45955.514295717592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45955.514295717592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45955.514295717592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45955.514295717592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45955.514295717592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45955.514295717592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45955.514295717592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45955.514295717592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45955.514295717592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45955.514295717592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45955.514295717592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45955.514295717592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45955.514295717592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45955.514295717592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45955.514295717592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45955.514295717592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45955.514295717592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45955.514295717592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45955.514295717592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45955.514295717592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45955.514295717592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45955.514295717592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45955.514295717592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45955.514295717592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45955.514295717592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45955.514295717592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45955.514295717592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45955.514295717592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45955.514295717592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45955.514295717592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45955.514295717592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45955.514295717592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45955.514295717592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45955.514295717592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45955.514295717592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45955.514295717592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45955.514295717592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45955.514295717592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45955.514295717592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45955.514295717592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45955.514295717592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45955.514295717592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45955.514295717592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45955.514295717592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45955.514295717592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45955.514295717592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45955.514295717592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45955.514295717592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45955.514295717592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45955.514295717592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45955.514295717592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45955.514295717592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45955.514295717592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45955.514295717592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45955.514295717592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45955.514295717592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45955.514295717592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45955.514295717592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45955.514295717592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45955.514295717592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45955.514295717592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45955.514295717592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45955.514295717592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45955.514295717592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45955.514295717592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45955.514295717592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45955.514295717592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45955.514295717592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45955.514295717592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45955.514295717592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45955.514295717592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45955.514295717592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45955.514295717592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45955.514295717592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45955.514295717592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45955.514295717592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45955.514295717592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45955.514295717592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45955.514295717592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45955.514295717592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45955.514295717592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45955.514295717592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45955.514295717592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45955.514295717592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45955.514295717592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45955.514295717592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45955.514295717592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45955.514295717592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45955.514295717592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45955.514295717592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45955.514295717592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45955.514295717592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45955.514295717592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45955.514295717592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45955.514295717592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45955.514295717592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45955.514295717592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45955.514295717592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45955.514295717592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45955.514295717592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45955.514295717592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45955.514295717592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45955.514295717592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45955.514295717592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45955.514295717592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45955.514295717592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45955.514295717592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45955.514295717592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45955.514295717592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45955.514295717592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45955.514295717592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45955.514295717592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45955.514295717592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45955.514295717592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45955.514295717592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45955.514295717592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45955.514295717592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45955.514295717592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45955.514295717592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45955.514295717592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45955.514295717592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45955.514295717592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45955.514295717592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45955.514295717592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45955.514295717592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45955.514295717592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45955.514295717592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45955.514295717592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45955.514295717592</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45955.514295717592</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63.682235532403865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29.32541840277554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6.8531846064797719</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45955.514295717592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45955.514295717592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45955.514295717592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45955.514295717592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45955.514295717592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45955.514295717592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45955.514295717592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45955.514295717592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45955.514295717592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45955.514295717592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45955.514295717592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45955.514295717592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45955.514295717592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45955.514295717592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45955.514295717592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45955.514295717592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45955.514295717592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45955.514295717592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45955.514295717592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45955.514295717592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45955.514295717592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45955.514295717592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45955.514295717592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45955.514295717592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45955.514295717592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45955.514295717592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45955.514295717592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45955.514295717592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45955.514295717592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45955.514295717592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45955.514295717592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45955.514295717592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45955.514295717592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45955.514295717592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45955.514295717592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45955.514295717592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45955.514295717592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45955.514295717592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45955.514295717592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45955.514295717592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45955.514295717592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45955.514295717592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45955.514295717592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45955.514295717592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45955.514295717592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45955.514295717592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45955.514295717592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45955.514295717592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45955.514295717592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45955.514295717592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45955.514295717592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45955.514295717592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45955.514295717592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45955.514295717592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45955.514295717592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45955.514295717592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45955.514295717592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45955.514295717592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45955.514295717592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45955.514295717592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45955.514295717592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45955.514295717592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45955.514295717592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45955.514295717592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45955.514295717592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45955.514295717592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45955.514295717592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45955.514295717592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45955.514295717592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45955.514295717592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45955.514295717592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45955.514295717592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45955.514295717592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45955.514295717592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45955.514295717592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45955.514295717592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45955.514295717592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45955.514295717592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45955.514295717592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45955.514295717592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45955.514295717592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45955.514295717592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45955.514295717592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45955.514295717592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45955.514295717592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45955.514295717592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45955.514295717592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45955.514295717592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45955.514295717592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45955.514295717592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45955.514295717592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45955.514295717592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45955.514295717592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45955.514295717592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45955.514295717592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45955.514295717592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45955.514295717592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45955.514295717592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45955.514295717592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45955.514295717592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45955.514295717592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45955.514295717592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45955.514295717592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45955.514295717592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45955.514295717592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45955.514295717592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45955.514295717592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45955.514295717592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45955.514295717592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45955.514295717592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45955.514295717592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45955.514295717592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45955.514295717592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45955.514295717592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45955.514295717592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45955.514295717592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45955.514295717592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45955.514295717592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45955.514295717592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45955.514295717592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45955.514295717592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45955.514295717592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45955.514295717592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45955.514295717592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45955.514295717592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45955.514295717592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45955.514295717592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45955.514295717592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45955.514295717592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45955.514295717592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45955.514295717592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45955.514295717592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45955.514295717592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45955.514295717592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45955.514295717592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45955.514295717592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45955.514295717592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45955.514295717592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45955.514295717592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45955.514295717592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45955.514295717592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45955.514295717592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45955.514295717592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45955.514295717592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45955.514295717592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45955.514295717592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45955.514295717592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45955.514295717592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45955.514295717592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45955.514295717592</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45955.514295717592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45955.514295717592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45955.514295717592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45955.514295717592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45955.514295717592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45955.514295717592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45955.514295717592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45955.514295717592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45955.514295717592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45955.514295717592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45955.514295717592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45955.514295717592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45955.514295717592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45955.514295717592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45955.514295717592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45955.514295717592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45955.514295717592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45955.514295717592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45955.514295717592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45955.514295717592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45955.514295717592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45955.514295717592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45955.514295717592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45955.514295717592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45955.514295717592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45955.514295717592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45955.514295717592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45955.514295717592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45955.514295717592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45955.514295717592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45955.514295717592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45955.514295717592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45955.514295717592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45955.514295717592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45955.514295717592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45955.514295717592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45955.514295717592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45955.514295717592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45955.514295717592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45955.514295717592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45955.514295717592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45955.514295717592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45955.514295717592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45955.514295717592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45955.514295717592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45955.514295717592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45955.514295717592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45955.514295717592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45955.514295717592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45955.514295717592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45955.514295717592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45955.514295717592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45955.514295717592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45955.514295717592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45955.514295717592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45955.514295717592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45955.514295717592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45955.514295717592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45955.514295717592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45955.514295717592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45955.514295717592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45955.514295717592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45955.514295717592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45955.514295717592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45955.514295717592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45955.514295717592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45955.514295717592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45955.514295717592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45955.514295717592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45955.514295717592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45955.514295717592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45955.514295717592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45955.514295717592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45955.514295717592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45955.514295717592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45955.514295717592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45955.514295717592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45955.514295717592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45955.514295717592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45955.514295717592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45955.514295717592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45955.514295717592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45955.514295717592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45955.514295717592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45955.514295717592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45955.514295717592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45955.514295717592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45955.514295717592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45955.514295717592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45955.514295717592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45955.514295717592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45955.514295717592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45955.514295717592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45955.514295717592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45955.514295717592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45955.514295717592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45955.514295717592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45955.514295717592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45955.514295717592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45955.514295717592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45955.514295717592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45955.514295717592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45955.514295717592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45955.514295717592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45955.514295717592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45955.514295717592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45955.514295717592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45955.514295717592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45955.514295717592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45955.514295717592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45955.514295717592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45955.514295717592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45955.514295717592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45955.514295717592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45955.514295717592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45955.514295717592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45955.514295717592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45955.514295717592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45955.514295717592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45955.514295717592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45955.514295717592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45955.514295717592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45955.514295717592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45955.514295717592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45955.514295717592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45955.514295717592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45955.514295717592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45955.514295717592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45955.514295717592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45955.514295717592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45955.514295717592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45955.514295717592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45955.514295717592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45955.514295717592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45955.514295717592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45955.514295717592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45955.514295717592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45955.514295717592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45955.514295717592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45955.514295717592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45955.514295717592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45955.514295717592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45955.514295717592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45955.514295717592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45955.514295717592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45955.514295717592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45955.514295717592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45955.514295717592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45955.514295717592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45955.514295717592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45955.514295717592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45955.514295717592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45955.514295717592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45955.514295717592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45955.514295717592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45955.514295717592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45955.514295717592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45955.514295717592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45955.514295717592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45955.514295717592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45955.514295717592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45955.514295717592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45955.514295717592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45955.514295717592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45955.514295717592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45955.514295717592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45955.514295717592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45955.514295717592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45955.514295717592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45955.514295717592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45955.514295717592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45955.514295717592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45955.514295717592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45955.514295717592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45955.514295717592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45955.514295717592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45955.514295717592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45955.514295717592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45955.514295717592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45955.514295717592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45955.514295717592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45955.514295717592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45955.514295717592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45955.514295717592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45955.514295717592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45955.514295717592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45955.514295717592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45955.514295717592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45955.514295717592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45955.514295717592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45955.514295717592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45955.514295717592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45955.514295717592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45955.514295717592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45955.514295717592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45955.514295717592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45955.514295717592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45955.514295717592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45955.514295717592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45955.514295717592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45955.514295717592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45955.514295717592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45955.514295717592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45955.514295717592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45955.514295717592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45955.514295717592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45955.514295717592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45955.514295717592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45955.514295717592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45955.514295717592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45955.514295717592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45955.514295717592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45955.514295717592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45955.514295717592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45955.514295717592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45955.514295717592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45955.514295717592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45955.514295717592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45955.514295717592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45955.514295717592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45955.514295717592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45955.514295717592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45955.514295717592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45955.514295717592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45955.514295717592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45955.514295717592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45955.514295717592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45955.514295717592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45955.514295717592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45955.514295717592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45955.514295717592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45955.514295717592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45955.514295717592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45955.514295717592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45955.514295717592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45955.514295717592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45955.514295717592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45955.514295717592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45955.514295717592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45955.514295717592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45955.514295717592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45955.514295717592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45955.514295717592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45955.514295717592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45955.514295717592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45955.514295717592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45955.514295717592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45955.514295717592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45955.514295717592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45955.514295717592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45955.514295717592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45955.514295717592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45955.514295717592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45955.514295717592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45955.514295717592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45955.514295717592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45955.514295717592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45955.514295717592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45955.514295717592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45955.514295717592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45955.514295717592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45955.514295717592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45955.514295717592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45955.514295717592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45955.514295717592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45955.514295717592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45955.514295717592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45955.514295717592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45955.514295717592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45955.514295717592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45955.514295717592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45955.514295717592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45955.514295717592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45955.514295717592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45955.514295717592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45955.514295717592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45955.514295717592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45955.514295717592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45955.514295717592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45955.514295717592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45955.514295717592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45955.514295717592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45955.514295717592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45955.514295717592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45955.514295717592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45955.514295717592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45955.514295717592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45955.514295717592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45955.514295717592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45955.514295717592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45955.514295717592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45955.514295717592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45955.514295717592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45955.514295717592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45955.514295717592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45955.514295717592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45955.514295717592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45955.514295717592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45955.514295717592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45955.514295717592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45955.514295717592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45955.514295717592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45955.514295717592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45955.514295717592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45955.514295717592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45955.514295717592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45955.514295717592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45955.514295717592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45955.514295717592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45955.514295717592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45955.514295717592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45955.514295717592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45955.514295717592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45955.514295717592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45955.514295717592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45955.514295717592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45955.514295717592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45955.514295717592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45955.514295717592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45955.514295717592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45955.514295717592</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2</v>
      </c>
      <c r="D2" s="104" t="s">
        <v>33255</v>
      </c>
      <c r="E2" s="107"/>
      <c r="F2" s="108"/>
      <c r="G2" s="77">
        <f ca="1">IFERROR(NOW()-F2,"-")</f>
        <v>45955.514295717592</v>
      </c>
      <c r="H2" s="108">
        <v>45955.34646990741</v>
      </c>
      <c r="I2" s="104" t="str">
        <f>IFERROR(VLOOKUP(D2,DB!A:F,6,0),"")</f>
        <v>SCECO</v>
      </c>
      <c r="J2" s="103" t="str">
        <f>IFERROR(VLOOKUP(D2,DB!A:G,7,0),"")</f>
        <v>Vandalized</v>
      </c>
      <c r="K2" s="109" t="s">
        <v>39105</v>
      </c>
      <c r="L2" s="110" t="str">
        <f>IFERROR(VLOOKUP(D2,DB!A:I,9,0),"")</f>
        <v>Latis</v>
      </c>
    </row>
    <row r="3" spans="1:16383" ht="31.5" customHeight="1">
      <c r="A3" s="105" t="s">
        <v>39106</v>
      </c>
      <c r="B3" s="104" t="str">
        <f>IFERROR(VLOOKUP(D3,DB!A:K,11,0),"")</f>
        <v>R6</v>
      </c>
      <c r="C3" s="106">
        <v>1</v>
      </c>
      <c r="D3" s="104" t="s">
        <v>32967</v>
      </c>
      <c r="E3" s="107" t="s">
        <v>38998</v>
      </c>
      <c r="F3" s="108">
        <v>45955.435127314813</v>
      </c>
      <c r="G3" s="77">
        <f ca="1">IFERROR(NOW()-F3,"-")</f>
        <v>7.9168402779032476E-2</v>
      </c>
      <c r="H3" s="108">
        <v>45955.440787037034</v>
      </c>
      <c r="I3" s="104" t="str">
        <f>IFERROR(VLOOKUP(D3,DB!A:F,6,0),"")</f>
        <v>SCECO</v>
      </c>
      <c r="J3" s="103" t="str">
        <f>IFERROR(VLOOKUP(D3,DB!A:G,7,0),"")</f>
        <v>Dead</v>
      </c>
      <c r="K3" s="109" t="s">
        <v>39107</v>
      </c>
      <c r="L3" s="110" t="str">
        <f>IFERROR(VLOOKUP(D3,DB!A:I,9,0),"")</f>
        <v>Latis</v>
      </c>
    </row>
    <row r="4" spans="1:16383" ht="31.5" customHeight="1">
      <c r="A4" s="105"/>
      <c r="B4" s="104" t="str">
        <f>IFERROR(VLOOKUP(D4,DB!A:K,11,0),"")</f>
        <v/>
      </c>
      <c r="C4" s="106"/>
      <c r="D4" s="104"/>
      <c r="E4" s="107"/>
      <c r="F4" s="108"/>
      <c r="G4" s="77">
        <f ca="1">IFERROR(NOW()-F4,"-")</f>
        <v>45955.514295717592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45955.514295717592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45955.514295717592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45955.514295717592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45955.514295717592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45955.514295717592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45955.514295717592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45955.514295717592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45955.514295717592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45955.514295717592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45955.514295717592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45955.514295717592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45955.514295717592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45955.514295717592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45955.514295717592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45955.514295717592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45955.514295717592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45955.514295717592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45955.514295717592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45955.514295717592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45955.514295717592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45955.514295717592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45955.514295717592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45955.514295717592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45955.514295717592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45955.514295717592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45955.514295717592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45955.514295717592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45955.514295717592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45955.514295717592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45955.514295717592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45955.514295717592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45955.514295717592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45955.514295717592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45955.514295717592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45955.514295717592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45955.514295717592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45955.514295717592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45955.514295717592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45955.514295717592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45955.514295717592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45955.514295717592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45955.514295717592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45955.514295717592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45955.514295717592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45955.514295717592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45955.514295717592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45955.514295717592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45955.514295717592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45955.514295717592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45955.514295717592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45955.514295717592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45955.514295717592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45955.514295717592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45955.514295717592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45955.514295717592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45955.514295717592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45955.514295717592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45955.514295717592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45955.514295717592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45955.514295717592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45955.514295717592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45955.514295717592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45955.514295717592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45955.514295717592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45955.514295717592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45955.514295717592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45955.514295717592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45955.514295717592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45955.514295717592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45955.514295717592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45955.514295717592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45955.514295717592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45955.514295717592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45955.514295717592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45955.514295717592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45955.514295717592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45955.514295717592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45955.514295717592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45955.514295717592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45955.514295717592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45955.514295717592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45955.514295717592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45955.514295717592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45955.514295717592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45955.514295717592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45955.514295717592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45955.514295717592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45955.514295717592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45955.514295717592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45955.514295717592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45955.514295717592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45955.514295717592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45955.514295717592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45955.514295717592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45955.514295717592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45955.514295717592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45955.514295717592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45955.514295717592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45955.514295717592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45955.514295717592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45955.514295717592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45955.514295717592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45955.514295717592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45955.514295717592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45955.514295717592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45955.514295717592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45955.514295717592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45955.514295717592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45955.514295717592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45955.514295717592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45955.514295717592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45955.514295717592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45955.514295717592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45955.514295717592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45955.514295717592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45955.514295717592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45955.514295717592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45955.514295717592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45955.514295717592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45955.514295717592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45955.514295717592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45955.514295717592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45955.514295717592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45955.514295717592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45955.514295717592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45955.514295717592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45955.514295717592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45955.514295717592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45955.514295717592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45955.514295717592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45955.514295717592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45955.514295717592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45955.514295717592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45955.514295717592</v>
      </c>
      <c r="H138" s="108"/>
      <c r="I138" s="104" t="str">
        <f>IFERROR(VLOOKUP(D138,DB!A:F,6,0),"")</f>
        <v/>
      </c>
      <c r="J138" s="103" t="str">
        <f>IFERROR(VLOOKUP(D138,DB!A:G,7,0),"")</f>
        <v/>
      </c>
      <c r="K138" s="109"/>
      <c r="L138" s="110" t="str">
        <f>IFERROR(VLOOKUP(D138,DB!A:I,9,0),"")</f>
        <v/>
      </c>
    </row>
  </sheetData>
  <dataValidations count="2">
    <dataValidation allowBlank="1" showInputMessage="1" showErrorMessage="1" sqref="E1" xr:uid="{380493DB-286A-4683-AF55-C78F04945A49}"/>
    <dataValidation type="list" allowBlank="1" showInputMessage="1" showErrorMessage="1" sqref="E2:E1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2025-10-25T09:20:51Z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